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<sst xmlns="http://schemas.openxmlformats.org/spreadsheetml/2006/main" count="91" uniqueCount="47">
  <si>
    <t>临猗县2022年农产品产地冷藏保鲜设施项目补助情况公示表</t>
  </si>
  <si>
    <t>序号</t>
  </si>
  <si>
    <t>市</t>
  </si>
  <si>
    <t>县</t>
  </si>
  <si>
    <t xml:space="preserve">是否国定贫困县
</t>
  </si>
  <si>
    <t>实施主体名称</t>
  </si>
  <si>
    <t>联系人</t>
  </si>
  <si>
    <t>合计奖补金额（万元）</t>
  </si>
  <si>
    <t>建设类型</t>
  </si>
  <si>
    <t>设施类型</t>
  </si>
  <si>
    <t>数量（个）</t>
  </si>
  <si>
    <t>规模/m³</t>
  </si>
  <si>
    <t>预计奖补金额（万元）</t>
  </si>
  <si>
    <t>新建设施购置配套设施内容</t>
  </si>
  <si>
    <t>新建设施购置配套设施奖补金额（万元）</t>
  </si>
  <si>
    <t>运城市</t>
  </si>
  <si>
    <t>临猗县</t>
  </si>
  <si>
    <t>非贫困县</t>
  </si>
  <si>
    <t>临猗县耽子猗德果品种植家庭农场</t>
  </si>
  <si>
    <t>王继刚</t>
  </si>
  <si>
    <t>新建</t>
  </si>
  <si>
    <t>机械冷藏库（高温库）</t>
  </si>
  <si>
    <t>山西壹林壹品果品种植专业合作社</t>
  </si>
  <si>
    <t>安旭</t>
  </si>
  <si>
    <t>临猗县杰子果品种植专业合作社</t>
  </si>
  <si>
    <t>王杰</t>
  </si>
  <si>
    <t>金属货架</t>
  </si>
  <si>
    <t>临猗县丰达果品种植专业合作社</t>
  </si>
  <si>
    <t>周军</t>
  </si>
  <si>
    <t>改建</t>
  </si>
  <si>
    <t>临猗县苹香果品种植专业合作社</t>
  </si>
  <si>
    <t>吴利锋</t>
  </si>
  <si>
    <t>机械预冷库</t>
  </si>
  <si>
    <t>供配电设备金属货架</t>
  </si>
  <si>
    <t>临猗县谢贵荣果品种植专业合作社</t>
  </si>
  <si>
    <t>谢贵荣</t>
  </si>
  <si>
    <t>山西喜多鲜农作物种植专业合作社</t>
  </si>
  <si>
    <t>史海学</t>
  </si>
  <si>
    <t>临猗县金博瑞果品种植专业合作社</t>
  </si>
  <si>
    <t>王广钦</t>
  </si>
  <si>
    <t>临猗县宏同果品种植专业合作社</t>
  </si>
  <si>
    <t>李建波</t>
  </si>
  <si>
    <t>临猗县御品一园农作物种植专业合作社</t>
  </si>
  <si>
    <t>赵马峰</t>
  </si>
  <si>
    <t>通风贮藏库</t>
  </si>
  <si>
    <t>1.建设类型有：贮藏窖、通风贮藏库、机械冷藏库（高温库）、机械预冷库、气调库五种；
2.改造类型有：保温层改造、制冷机组设备更换、保温层与制冷机组设备同时更新三种；</t>
  </si>
  <si>
    <t>3.新建设施购置配套设施有：运输装卸设备、商品化处理设备、加工设备三类，需填具体购置设备；                                                                                                                                  4.数量：建设主体新建、改建和扩建的单个库的数量。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</si>
</sst>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5"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5" fillId="2" borderId="0">
      <alignment vertical="center"/>
    </xf>
    <xf numFmtId="0" fontId="6" fillId="3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5" fillId="4" borderId="0">
      <alignment vertical="center"/>
    </xf>
    <xf numFmtId="0" fontId="7" fillId="5" borderId="0">
      <alignment vertical="center"/>
    </xf>
    <xf numFmtId="43" fontId="0" fillId="0" borderId="0">
      <alignment vertical="center"/>
    </xf>
    <xf numFmtId="0" fontId="8" fillId="6" borderId="0">
      <alignment vertical="center"/>
    </xf>
    <xf numFmtId="0" fontId="9" fillId="0" borderId="0">
      <alignment vertical="center"/>
    </xf>
    <xf numFmtId="9" fontId="0" fillId="0" borderId="0">
      <alignment vertical="center"/>
    </xf>
    <xf numFmtId="0" fontId="10" fillId="0" borderId="0">
      <alignment vertical="center"/>
    </xf>
    <xf numFmtId="0" fontId="11" fillId="7" borderId="3">
      <alignment vertical="center"/>
    </xf>
    <xf numFmtId="0" fontId="8" fillId="8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4">
      <alignment vertical="center"/>
    </xf>
    <xf numFmtId="0" fontId="17" fillId="0" borderId="4">
      <alignment vertical="center"/>
    </xf>
    <xf numFmtId="0" fontId="8" fillId="9" borderId="0">
      <alignment vertical="center"/>
    </xf>
    <xf numFmtId="0" fontId="12" fillId="0" borderId="5">
      <alignment vertical="center"/>
    </xf>
    <xf numFmtId="0" fontId="8" fillId="10" borderId="0">
      <alignment vertical="center"/>
    </xf>
    <xf numFmtId="0" fontId="18" fillId="11" borderId="6">
      <alignment vertical="center"/>
    </xf>
    <xf numFmtId="0" fontId="19" fillId="11" borderId="2">
      <alignment vertical="center"/>
    </xf>
    <xf numFmtId="0" fontId="20" fillId="12" borderId="7">
      <alignment vertical="center"/>
    </xf>
    <xf numFmtId="0" fontId="5" fillId="13" borderId="0">
      <alignment vertical="center"/>
    </xf>
    <xf numFmtId="0" fontId="8" fillId="14" borderId="0">
      <alignment vertical="center"/>
    </xf>
    <xf numFmtId="0" fontId="21" fillId="0" borderId="8">
      <alignment vertical="center"/>
    </xf>
    <xf numFmtId="0" fontId="22" fillId="0" borderId="9">
      <alignment vertical="center"/>
    </xf>
    <xf numFmtId="0" fontId="23" fillId="15" borderId="0">
      <alignment vertical="center"/>
    </xf>
    <xf numFmtId="0" fontId="24" fillId="16" borderId="0">
      <alignment vertical="center"/>
    </xf>
    <xf numFmtId="0" fontId="5" fillId="17" borderId="0">
      <alignment vertical="center"/>
    </xf>
    <xf numFmtId="0" fontId="8" fillId="18" borderId="0">
      <alignment vertical="center"/>
    </xf>
    <xf numFmtId="0" fontId="5" fillId="19" borderId="0">
      <alignment vertical="center"/>
    </xf>
    <xf numFmtId="0" fontId="5" fillId="20" borderId="0">
      <alignment vertical="center"/>
    </xf>
    <xf numFmtId="0" fontId="5" fillId="21" borderId="0">
      <alignment vertical="center"/>
    </xf>
    <xf numFmtId="0" fontId="5" fillId="22" borderId="0">
      <alignment vertical="center"/>
    </xf>
    <xf numFmtId="0" fontId="8" fillId="23" borderId="0">
      <alignment vertical="center"/>
    </xf>
    <xf numFmtId="0" fontId="8" fillId="24" borderId="0">
      <alignment vertical="center"/>
    </xf>
    <xf numFmtId="0" fontId="5" fillId="25" borderId="0">
      <alignment vertical="center"/>
    </xf>
    <xf numFmtId="0" fontId="5" fillId="26" borderId="0">
      <alignment vertical="center"/>
    </xf>
    <xf numFmtId="0" fontId="8" fillId="27" borderId="0">
      <alignment vertical="center"/>
    </xf>
    <xf numFmtId="0" fontId="5" fillId="28" borderId="0">
      <alignment vertical="center"/>
    </xf>
    <xf numFmtId="0" fontId="8" fillId="29" borderId="0">
      <alignment vertical="center"/>
    </xf>
    <xf numFmtId="0" fontId="8" fillId="30" borderId="0">
      <alignment vertical="center"/>
    </xf>
    <xf numFmtId="0" fontId="5" fillId="31" borderId="0">
      <alignment vertical="center"/>
    </xf>
    <xf numFmtId="0" fontId="8" fillId="32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1" sqref="A1"/>
    </sheetView>
  </sheetViews>
  <sheetFormatPr defaultColWidth="9" defaultRowHeight="25.5" customHeight="1" outlineLevelCol="4"/>
  <cols>
    <col min="1" max="2" width="10.625" style="15" customWidth="1"/>
    <col min="3" max="3" width="9" style="15" customWidth="1"/>
    <col min="4" max="4" width="22.375" style="16" customWidth="1"/>
    <col min="5" max="5" width="16.5" style="15" customWidth="1"/>
    <col min="6" max="257" width="9" style="15" customWidth="1"/>
  </cols>
  <sheetData>
    <row r="1" customHeight="1" spans="1:5">
      <c r="A1" s="15">
        <v>16.66</v>
      </c>
      <c r="B1" s="15">
        <v>9.56</v>
      </c>
      <c r="C1" s="15">
        <v>7.98</v>
      </c>
      <c r="D1" s="16">
        <f>A1*B1*C1</f>
        <v>1270.971408</v>
      </c>
      <c r="E1" s="15">
        <v>1270.97</v>
      </c>
    </row>
    <row r="2" customHeight="1" spans="1:5">
      <c r="A2" s="15">
        <v>16.69</v>
      </c>
      <c r="B2" s="15">
        <v>9.63</v>
      </c>
      <c r="C2" s="15">
        <v>7.98</v>
      </c>
      <c r="D2" s="16">
        <f t="shared" ref="D2:D7" si="0">A2*B2*C2</f>
        <v>1282.583106</v>
      </c>
      <c r="E2" s="15">
        <v>1282.58</v>
      </c>
    </row>
    <row r="3" customHeight="1" spans="1:5">
      <c r="A3" s="15">
        <v>19.31</v>
      </c>
      <c r="B3" s="15">
        <v>17.16</v>
      </c>
      <c r="C3" s="15">
        <v>7.98</v>
      </c>
      <c r="D3" s="16">
        <f t="shared" si="0"/>
        <v>2644.249608</v>
      </c>
      <c r="E3" s="15">
        <v>2644.24</v>
      </c>
    </row>
    <row r="4" customHeight="1" spans="1:5">
      <c r="A4" s="15">
        <v>19.33</v>
      </c>
      <c r="B4" s="15">
        <v>8.38</v>
      </c>
      <c r="C4" s="15">
        <v>7.98</v>
      </c>
      <c r="D4" s="16">
        <f t="shared" si="0"/>
        <v>1292.643492</v>
      </c>
      <c r="E4" s="15">
        <v>1292.64</v>
      </c>
    </row>
    <row r="5" customHeight="1" spans="1:5">
      <c r="A5" s="15">
        <v>19.35</v>
      </c>
      <c r="B5" s="15">
        <v>8.37</v>
      </c>
      <c r="C5" s="15">
        <v>7.98</v>
      </c>
      <c r="D5" s="16">
        <f t="shared" si="0"/>
        <v>1292.43681</v>
      </c>
      <c r="E5" s="15">
        <v>1292.43</v>
      </c>
    </row>
    <row r="6" customHeight="1" spans="1:5">
      <c r="A6" s="15">
        <v>19.35</v>
      </c>
      <c r="B6" s="15">
        <v>17.12</v>
      </c>
      <c r="C6" s="15">
        <v>7.98</v>
      </c>
      <c r="D6" s="16">
        <f t="shared" si="0"/>
        <v>2643.55056</v>
      </c>
      <c r="E6" s="15">
        <v>2643.55</v>
      </c>
    </row>
    <row r="7" customHeight="1" spans="1:5">
      <c r="A7" s="15">
        <v>19.32</v>
      </c>
      <c r="B7" s="15">
        <v>17.14</v>
      </c>
      <c r="C7" s="15">
        <v>7.98</v>
      </c>
      <c r="D7" s="16">
        <f t="shared" si="0"/>
        <v>2642.535504</v>
      </c>
      <c r="E7" s="15">
        <v>2642.53</v>
      </c>
    </row>
    <row r="8" customHeight="1" spans="4:5">
      <c r="D8" s="16">
        <f>SUM(D1:D7)</f>
        <v>13068.970488</v>
      </c>
      <c r="E8" s="15">
        <f>SUM(E1:E7)</f>
        <v>13068.94</v>
      </c>
    </row>
    <row r="10" customHeight="1" spans="1:5">
      <c r="A10" s="15">
        <v>16.59</v>
      </c>
      <c r="B10" s="15">
        <v>10</v>
      </c>
      <c r="C10" s="15">
        <v>8.1</v>
      </c>
      <c r="D10" s="16">
        <f>A10*B10*C10</f>
        <v>1343.79</v>
      </c>
      <c r="E10" s="15">
        <v>1343.79</v>
      </c>
    </row>
    <row r="11" customHeight="1" spans="1:5">
      <c r="A11" s="15">
        <v>16.51</v>
      </c>
      <c r="B11" s="15">
        <v>9.98</v>
      </c>
      <c r="C11" s="15">
        <v>8.1</v>
      </c>
      <c r="D11" s="16">
        <f>A11*B11*C11</f>
        <v>1334.63538</v>
      </c>
      <c r="E11" s="15">
        <v>1334.63</v>
      </c>
    </row>
    <row r="12" customHeight="1" spans="1:5">
      <c r="A12" s="15">
        <v>16.51</v>
      </c>
      <c r="B12" s="15">
        <v>10</v>
      </c>
      <c r="C12" s="15">
        <v>8.1</v>
      </c>
      <c r="D12" s="16">
        <f>A12*B12*C12</f>
        <v>1337.31</v>
      </c>
      <c r="E12" s="15">
        <v>1337.31</v>
      </c>
    </row>
    <row r="13" customHeight="1" spans="5:5">
      <c r="E13" s="15">
        <f>SUM(E10:E12)</f>
        <v>4015.73</v>
      </c>
    </row>
    <row r="15" customHeight="1" spans="1:5">
      <c r="A15" s="15">
        <v>24.34</v>
      </c>
      <c r="B15" s="15">
        <v>11.93</v>
      </c>
      <c r="C15" s="15">
        <v>7.55</v>
      </c>
      <c r="D15" s="16">
        <f>A15*B15*C15</f>
        <v>2192.34031</v>
      </c>
      <c r="E15" s="15">
        <v>2192.34</v>
      </c>
    </row>
    <row r="16" customHeight="1" spans="1:5">
      <c r="A16" s="15">
        <v>24.41</v>
      </c>
      <c r="B16" s="15">
        <v>12.05</v>
      </c>
      <c r="C16" s="15">
        <v>7.6</v>
      </c>
      <c r="D16" s="16">
        <f>A16*B16*C16</f>
        <v>2235.4678</v>
      </c>
      <c r="E16" s="15">
        <v>2235.46</v>
      </c>
    </row>
    <row r="17" customHeight="1" spans="1:5">
      <c r="A17" s="15">
        <v>24.41</v>
      </c>
      <c r="B17" s="15">
        <v>14.56</v>
      </c>
      <c r="C17" s="15">
        <v>7.5</v>
      </c>
      <c r="D17" s="16">
        <f>A17*B17*C17</f>
        <v>2665.572</v>
      </c>
      <c r="E17" s="15">
        <v>2665.57</v>
      </c>
    </row>
    <row r="18" customHeight="1" spans="1:5">
      <c r="A18" s="15">
        <v>24.41</v>
      </c>
      <c r="B18" s="15">
        <v>14.47</v>
      </c>
      <c r="C18" s="15">
        <v>7.52</v>
      </c>
      <c r="D18" s="16">
        <f>A18*B18*C18</f>
        <v>2656.159504</v>
      </c>
      <c r="E18" s="15">
        <v>2656.15</v>
      </c>
    </row>
    <row r="19" customHeight="1" spans="5:5">
      <c r="E19" s="15">
        <f>SUM(E15:E18)</f>
        <v>9749.52</v>
      </c>
    </row>
    <row r="20" customHeight="1" spans="5:5">
      <c r="E20" s="15">
        <f>SUM(E19)</f>
        <v>9749.52</v>
      </c>
    </row>
    <row r="22" customHeight="1" spans="1:5">
      <c r="A22" s="15">
        <v>12.7</v>
      </c>
      <c r="B22" s="15">
        <v>20.47</v>
      </c>
      <c r="C22" s="15">
        <v>7.21</v>
      </c>
      <c r="D22" s="16">
        <f t="shared" ref="D21:D27" si="1">A22*B22*C22</f>
        <v>1874.37649</v>
      </c>
      <c r="E22" s="15">
        <v>1874.37</v>
      </c>
    </row>
    <row r="23" customHeight="1" spans="1:5">
      <c r="A23" s="15">
        <v>12.84</v>
      </c>
      <c r="B23" s="15">
        <v>20.46</v>
      </c>
      <c r="C23" s="15">
        <v>7.2</v>
      </c>
      <c r="D23" s="16">
        <f t="shared" si="1"/>
        <v>1891.48608</v>
      </c>
      <c r="E23" s="15">
        <v>1891.48</v>
      </c>
    </row>
    <row r="24" customHeight="1" spans="1:5">
      <c r="A24" s="15">
        <v>9.71</v>
      </c>
      <c r="B24" s="15">
        <v>10.78</v>
      </c>
      <c r="C24" s="15">
        <v>7.13</v>
      </c>
      <c r="D24" s="16">
        <f t="shared" si="1"/>
        <v>746.324194</v>
      </c>
      <c r="E24" s="15">
        <v>746.32</v>
      </c>
    </row>
    <row r="25" customHeight="1" spans="1:5">
      <c r="A25" s="15">
        <v>9.73</v>
      </c>
      <c r="B25" s="15">
        <v>10.81</v>
      </c>
      <c r="C25" s="15">
        <v>7.14</v>
      </c>
      <c r="D25" s="16">
        <f t="shared" si="1"/>
        <v>750.994482</v>
      </c>
      <c r="E25" s="15">
        <v>750.99</v>
      </c>
    </row>
    <row r="26" customHeight="1" spans="1:5">
      <c r="A26" s="15">
        <v>15.78</v>
      </c>
      <c r="B26" s="15">
        <v>10.08</v>
      </c>
      <c r="C26" s="15">
        <v>7.14</v>
      </c>
      <c r="D26" s="16">
        <f t="shared" si="1"/>
        <v>1135.705536</v>
      </c>
      <c r="E26" s="17">
        <v>1135.7</v>
      </c>
    </row>
    <row r="27" customHeight="1" spans="1:5">
      <c r="A27" s="15">
        <v>9.74</v>
      </c>
      <c r="B27" s="15">
        <v>10.06</v>
      </c>
      <c r="C27" s="15">
        <v>7.15</v>
      </c>
      <c r="D27" s="16">
        <f t="shared" si="1"/>
        <v>700.58846</v>
      </c>
      <c r="E27" s="15">
        <v>700.58</v>
      </c>
    </row>
    <row r="28" customHeight="1" spans="5:5">
      <c r="E28" s="15">
        <f>SUM(E22:E27)</f>
        <v>7099.44</v>
      </c>
    </row>
    <row r="31" customHeight="1" spans="1:5">
      <c r="A31" s="15">
        <v>8.29</v>
      </c>
      <c r="B31" s="15">
        <v>10.82</v>
      </c>
      <c r="C31" s="15">
        <v>3.98</v>
      </c>
      <c r="D31" s="16">
        <f t="shared" ref="D28:D33" si="2">A31*B31*C31</f>
        <v>356.997244</v>
      </c>
      <c r="E31" s="15">
        <v>356.99</v>
      </c>
    </row>
    <row r="32" customHeight="1" spans="1:5">
      <c r="A32" s="15">
        <v>24</v>
      </c>
      <c r="B32" s="15">
        <v>8.83</v>
      </c>
      <c r="C32" s="15">
        <v>7.67</v>
      </c>
      <c r="D32" s="16">
        <f t="shared" si="2"/>
        <v>1625.4264</v>
      </c>
      <c r="E32" s="15">
        <v>1625.42</v>
      </c>
    </row>
    <row r="33" customHeight="1" spans="1:5">
      <c r="A33" s="15">
        <v>24</v>
      </c>
      <c r="B33" s="15">
        <v>8.85</v>
      </c>
      <c r="C33" s="15">
        <v>7.65</v>
      </c>
      <c r="D33" s="16">
        <f t="shared" si="2"/>
        <v>1624.86</v>
      </c>
      <c r="E33" s="15">
        <v>1624.86</v>
      </c>
    </row>
    <row r="34" customHeight="1" spans="5:5">
      <c r="E34" s="15">
        <f>SUM(E31:E33)</f>
        <v>3607.27</v>
      </c>
    </row>
    <row r="36" customHeight="1" spans="1:5">
      <c r="A36" s="15">
        <v>12.46</v>
      </c>
      <c r="B36" s="15">
        <v>11.36</v>
      </c>
      <c r="C36" s="15">
        <v>6.19</v>
      </c>
      <c r="D36" s="16">
        <f t="shared" ref="D34:D39" si="3">A36*B36*C36</f>
        <v>876.167264</v>
      </c>
      <c r="E36" s="15">
        <v>876.16</v>
      </c>
    </row>
    <row r="37" customHeight="1" spans="1:5">
      <c r="A37" s="15">
        <v>12.5</v>
      </c>
      <c r="B37" s="15">
        <v>11.42</v>
      </c>
      <c r="C37" s="15">
        <v>6.2</v>
      </c>
      <c r="D37" s="16">
        <f t="shared" si="3"/>
        <v>885.05</v>
      </c>
      <c r="E37" s="15">
        <v>885.05</v>
      </c>
    </row>
    <row r="38" customHeight="1" spans="1:5">
      <c r="A38" s="15">
        <v>6.5</v>
      </c>
      <c r="B38" s="15">
        <v>13.2</v>
      </c>
      <c r="C38" s="15">
        <v>6.2</v>
      </c>
      <c r="D38" s="16">
        <f t="shared" si="3"/>
        <v>531.96</v>
      </c>
      <c r="E38" s="15">
        <v>531.96</v>
      </c>
    </row>
    <row r="39" customHeight="1" spans="1:5">
      <c r="A39" s="15">
        <v>19.41</v>
      </c>
      <c r="B39" s="15">
        <v>11.43</v>
      </c>
      <c r="C39" s="15">
        <v>6.2</v>
      </c>
      <c r="D39" s="16">
        <f t="shared" si="3"/>
        <v>1375.50906</v>
      </c>
      <c r="E39" s="15">
        <v>1375.5</v>
      </c>
    </row>
    <row r="40" customHeight="1" spans="5:5">
      <c r="E40" s="15">
        <f>SUM(E36:E39)</f>
        <v>3668.67</v>
      </c>
    </row>
    <row r="42" customHeight="1" spans="1:5">
      <c r="A42" s="15">
        <v>23.71</v>
      </c>
      <c r="B42" s="15">
        <v>15.05</v>
      </c>
      <c r="C42" s="15">
        <v>7.5</v>
      </c>
      <c r="D42" s="16">
        <f t="shared" ref="D40:D45" si="4">A42*B42*C42</f>
        <v>2676.26625</v>
      </c>
      <c r="E42" s="15">
        <v>2676.26</v>
      </c>
    </row>
    <row r="43" customHeight="1" spans="1:5">
      <c r="A43" s="15">
        <v>15.05</v>
      </c>
      <c r="B43" s="15">
        <v>11.89</v>
      </c>
      <c r="C43" s="15">
        <v>7.7</v>
      </c>
      <c r="D43" s="16">
        <f t="shared" si="4"/>
        <v>1377.87265</v>
      </c>
      <c r="E43" s="15">
        <v>1377.87</v>
      </c>
    </row>
    <row r="44" customHeight="1" spans="1:5">
      <c r="A44" s="15">
        <v>15.05</v>
      </c>
      <c r="B44" s="15">
        <v>11.7</v>
      </c>
      <c r="C44" s="15">
        <v>7.65</v>
      </c>
      <c r="D44" s="16">
        <f t="shared" si="4"/>
        <v>1347.05025</v>
      </c>
      <c r="E44" s="15">
        <v>1347.05</v>
      </c>
    </row>
    <row r="45" customHeight="1" spans="1:5">
      <c r="A45" s="15">
        <v>15.05</v>
      </c>
      <c r="B45" s="15">
        <v>11.7</v>
      </c>
      <c r="C45" s="15">
        <v>7.69</v>
      </c>
      <c r="D45" s="16">
        <f t="shared" si="4"/>
        <v>1354.09365</v>
      </c>
      <c r="E45" s="15">
        <v>1354.09</v>
      </c>
    </row>
    <row r="46" customHeight="1" spans="4:5">
      <c r="D46" s="16">
        <f>SUM(D42:D45)</f>
        <v>6755.2828</v>
      </c>
      <c r="E46" s="15">
        <f>SUM(E42:E45)</f>
        <v>6755.27</v>
      </c>
    </row>
    <row r="48" customHeight="1" spans="1:5">
      <c r="A48" s="15">
        <v>13.96</v>
      </c>
      <c r="B48" s="15">
        <v>8.42</v>
      </c>
      <c r="C48" s="15">
        <v>5</v>
      </c>
      <c r="D48" s="16">
        <f>A48*B48*C48</f>
        <v>587.716</v>
      </c>
      <c r="E48" s="15">
        <v>587.71</v>
      </c>
    </row>
    <row r="49" customHeight="1" spans="1:5">
      <c r="A49" s="15">
        <v>13.96</v>
      </c>
      <c r="B49" s="15">
        <v>8.41</v>
      </c>
      <c r="C49" s="15">
        <v>5</v>
      </c>
      <c r="D49" s="16">
        <f>A49*B49*C49</f>
        <v>587.018</v>
      </c>
      <c r="E49" s="15">
        <v>587.01</v>
      </c>
    </row>
    <row r="50" customHeight="1" spans="4:5">
      <c r="D50" s="16">
        <f>SUM(D48:D49)</f>
        <v>1174.734</v>
      </c>
      <c r="E50" s="15">
        <f>SUM(E48:E49)</f>
        <v>1174.72</v>
      </c>
    </row>
    <row r="52" customHeight="1" spans="1:5">
      <c r="A52" s="15">
        <v>21.67</v>
      </c>
      <c r="B52" s="15">
        <v>11.69</v>
      </c>
      <c r="C52" s="15">
        <v>7.82</v>
      </c>
      <c r="D52" s="16">
        <f>A52*B52*C52</f>
        <v>1980.980386</v>
      </c>
      <c r="E52" s="15">
        <v>1980.98</v>
      </c>
    </row>
    <row r="53" customHeight="1" spans="1:5">
      <c r="A53" s="15">
        <v>21.67</v>
      </c>
      <c r="B53" s="15">
        <v>11.7</v>
      </c>
      <c r="C53" s="15">
        <v>7.83</v>
      </c>
      <c r="D53" s="16">
        <f>A53*B53*C53</f>
        <v>1985.21037</v>
      </c>
      <c r="E53" s="15">
        <v>1985.21</v>
      </c>
    </row>
    <row r="54" customHeight="1" spans="1:5">
      <c r="A54" s="15">
        <v>21.67</v>
      </c>
      <c r="B54" s="15">
        <v>11.71</v>
      </c>
      <c r="C54" s="15">
        <v>7.83</v>
      </c>
      <c r="D54" s="16">
        <f>A54*B54*C54</f>
        <v>1986.907131</v>
      </c>
      <c r="E54" s="15">
        <v>1986.9</v>
      </c>
    </row>
    <row r="55" customHeight="1" spans="1:5">
      <c r="A55" s="15">
        <v>21.7</v>
      </c>
      <c r="B55" s="15">
        <v>11.68</v>
      </c>
      <c r="C55" s="15">
        <v>7.82</v>
      </c>
      <c r="D55" s="16">
        <f>A55*B55*C55</f>
        <v>1982.02592</v>
      </c>
      <c r="E55" s="15">
        <v>1982.02</v>
      </c>
    </row>
    <row r="56" customHeight="1" spans="1:5">
      <c r="A56" s="15">
        <v>21.7</v>
      </c>
      <c r="B56" s="15">
        <v>11.7</v>
      </c>
      <c r="C56" s="15">
        <v>7.83</v>
      </c>
      <c r="D56" s="16">
        <f>A56*B56*C56</f>
        <v>1987.9587</v>
      </c>
      <c r="E56" s="15">
        <v>1987.95</v>
      </c>
    </row>
    <row r="57" customHeight="1" spans="5:5">
      <c r="E57" s="15">
        <f>SUM(E52:E56)</f>
        <v>9923.06</v>
      </c>
    </row>
  </sheetData>
  <pageMargins left="0.75" right="0.75" top="1" bottom="1" header="0.511806" footer="1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F6" sqref="F6"/>
    </sheetView>
  </sheetViews>
  <sheetFormatPr defaultColWidth="9" defaultRowHeight="14.25" customHeight="1"/>
  <cols>
    <col min="1" max="1" width="6" customWidth="1"/>
    <col min="2" max="2" width="6.875" customWidth="1"/>
    <col min="3" max="3" width="6.625" customWidth="1"/>
    <col min="4" max="4" width="8.75" customWidth="1"/>
    <col min="5" max="5" width="20.75" customWidth="1"/>
    <col min="6" max="7" width="11" customWidth="1"/>
    <col min="8" max="8" width="9.75" customWidth="1"/>
    <col min="9" max="9" width="25.25" customWidth="1"/>
    <col min="10" max="10" width="10.125" customWidth="1"/>
    <col min="11" max="11" width="13.25" customWidth="1"/>
    <col min="12" max="12" width="9" customWidth="1"/>
    <col min="13" max="13" width="11.25" customWidth="1"/>
    <col min="14" max="14" width="15.375" customWidth="1"/>
    <col min="15" max="15" width="1.375" hidden="1" customWidth="1"/>
    <col min="16" max="16" width="9" hidden="1" customWidth="1"/>
    <col min="17" max="17" width="3" hidden="1" customWidth="1"/>
    <col min="18" max="18" width="9" hidden="1" customWidth="1"/>
    <col min="19" max="19" width="0.125" customWidth="1"/>
  </cols>
  <sheetData>
    <row r="1" ht="50" customHeight="1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63" customHeight="1" spans="1:1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10"/>
      <c r="P2" s="10"/>
      <c r="Q2" s="10"/>
      <c r="R2" s="10"/>
      <c r="S2" s="10"/>
    </row>
    <row r="3" ht="44" customHeight="1" spans="1:19">
      <c r="A3" s="3">
        <v>1</v>
      </c>
      <c r="B3" s="3" t="s">
        <v>15</v>
      </c>
      <c r="C3" s="3" t="s">
        <v>16</v>
      </c>
      <c r="D3" s="3" t="s">
        <v>17</v>
      </c>
      <c r="E3" s="5" t="s">
        <v>18</v>
      </c>
      <c r="F3" s="3" t="s">
        <v>19</v>
      </c>
      <c r="G3" s="3">
        <v>100</v>
      </c>
      <c r="H3" s="3" t="s">
        <v>20</v>
      </c>
      <c r="I3" s="3" t="s">
        <v>21</v>
      </c>
      <c r="J3" s="3">
        <v>6</v>
      </c>
      <c r="K3" s="3">
        <v>7099.44</v>
      </c>
      <c r="L3" s="11">
        <v>100</v>
      </c>
      <c r="M3" s="11"/>
      <c r="N3" s="11"/>
      <c r="O3" s="10"/>
      <c r="P3" s="10"/>
      <c r="Q3" s="10"/>
      <c r="R3" s="10"/>
      <c r="S3" s="10"/>
    </row>
    <row r="4" ht="44" customHeight="1" spans="1:19">
      <c r="A4" s="3">
        <v>2</v>
      </c>
      <c r="B4" s="3" t="s">
        <v>15</v>
      </c>
      <c r="C4" s="3" t="s">
        <v>16</v>
      </c>
      <c r="D4" s="3" t="s">
        <v>17</v>
      </c>
      <c r="E4" s="5" t="s">
        <v>22</v>
      </c>
      <c r="F4" s="3" t="s">
        <v>23</v>
      </c>
      <c r="G4" s="3">
        <v>100</v>
      </c>
      <c r="H4" s="3" t="s">
        <v>20</v>
      </c>
      <c r="I4" s="3" t="s">
        <v>21</v>
      </c>
      <c r="J4" s="3">
        <v>4</v>
      </c>
      <c r="K4" s="3">
        <v>6755.27</v>
      </c>
      <c r="L4" s="11">
        <v>100</v>
      </c>
      <c r="M4" s="11"/>
      <c r="N4" s="11"/>
      <c r="O4" s="10"/>
      <c r="P4" s="10"/>
      <c r="Q4" s="10"/>
      <c r="R4" s="10"/>
      <c r="S4" s="10"/>
    </row>
    <row r="5" ht="44" customHeight="1" spans="1:19">
      <c r="A5" s="3">
        <v>3</v>
      </c>
      <c r="B5" s="3" t="s">
        <v>15</v>
      </c>
      <c r="C5" s="3" t="s">
        <v>16</v>
      </c>
      <c r="D5" s="3" t="s">
        <v>17</v>
      </c>
      <c r="E5" s="5" t="s">
        <v>24</v>
      </c>
      <c r="F5" s="3" t="s">
        <v>25</v>
      </c>
      <c r="G5" s="3">
        <v>23.6</v>
      </c>
      <c r="H5" s="3" t="s">
        <v>20</v>
      </c>
      <c r="I5" s="3" t="s">
        <v>21</v>
      </c>
      <c r="J5" s="3">
        <v>2</v>
      </c>
      <c r="K5" s="3">
        <v>1174.72</v>
      </c>
      <c r="L5" s="11">
        <v>21.45</v>
      </c>
      <c r="M5" s="11" t="s">
        <v>26</v>
      </c>
      <c r="N5" s="11">
        <v>2.15</v>
      </c>
      <c r="O5" s="10"/>
      <c r="P5" s="10"/>
      <c r="Q5" s="10"/>
      <c r="R5" s="10"/>
      <c r="S5" s="10"/>
    </row>
    <row r="6" ht="44" customHeight="1" spans="1:19">
      <c r="A6" s="3">
        <v>4</v>
      </c>
      <c r="B6" s="3" t="s">
        <v>15</v>
      </c>
      <c r="C6" s="3" t="s">
        <v>16</v>
      </c>
      <c r="D6" s="3" t="s">
        <v>17</v>
      </c>
      <c r="E6" s="5" t="s">
        <v>27</v>
      </c>
      <c r="F6" s="3" t="s">
        <v>28</v>
      </c>
      <c r="G6" s="3">
        <v>46.73</v>
      </c>
      <c r="H6" s="3" t="s">
        <v>29</v>
      </c>
      <c r="I6" s="3" t="s">
        <v>21</v>
      </c>
      <c r="J6" s="3">
        <v>4</v>
      </c>
      <c r="K6" s="3">
        <v>9749.52</v>
      </c>
      <c r="L6" s="11">
        <v>46.73</v>
      </c>
      <c r="M6" s="11"/>
      <c r="N6" s="11"/>
      <c r="O6" s="10"/>
      <c r="P6" s="10"/>
      <c r="Q6" s="10"/>
      <c r="R6" s="10"/>
      <c r="S6" s="10"/>
    </row>
    <row r="7" ht="44" customHeight="1" spans="1:19">
      <c r="A7" s="3">
        <v>5</v>
      </c>
      <c r="B7" s="3" t="s">
        <v>15</v>
      </c>
      <c r="C7" s="3" t="s">
        <v>16</v>
      </c>
      <c r="D7" s="3" t="s">
        <v>17</v>
      </c>
      <c r="E7" s="5" t="s">
        <v>30</v>
      </c>
      <c r="F7" s="3" t="s">
        <v>31</v>
      </c>
      <c r="G7" s="3">
        <v>96.34</v>
      </c>
      <c r="H7" s="3" t="s">
        <v>20</v>
      </c>
      <c r="I7" s="3" t="s">
        <v>32</v>
      </c>
      <c r="J7" s="3">
        <v>3</v>
      </c>
      <c r="K7" s="3">
        <v>4015.73</v>
      </c>
      <c r="L7" s="11">
        <v>87.58</v>
      </c>
      <c r="M7" s="12" t="s">
        <v>33</v>
      </c>
      <c r="N7" s="11">
        <v>8.76</v>
      </c>
      <c r="O7" s="10"/>
      <c r="P7" s="10"/>
      <c r="Q7" s="10"/>
      <c r="R7" s="10"/>
      <c r="S7" s="10"/>
    </row>
    <row r="8" ht="44" customHeight="1" spans="1:19">
      <c r="A8" s="3">
        <v>6</v>
      </c>
      <c r="B8" s="3" t="s">
        <v>15</v>
      </c>
      <c r="C8" s="3" t="s">
        <v>16</v>
      </c>
      <c r="D8" s="3" t="s">
        <v>17</v>
      </c>
      <c r="E8" s="5" t="s">
        <v>34</v>
      </c>
      <c r="F8" s="3" t="s">
        <v>35</v>
      </c>
      <c r="G8" s="3">
        <v>66.07</v>
      </c>
      <c r="H8" s="3" t="s">
        <v>20</v>
      </c>
      <c r="I8" s="3" t="s">
        <v>21</v>
      </c>
      <c r="J8" s="3">
        <v>3</v>
      </c>
      <c r="K8" s="3">
        <v>3607.27</v>
      </c>
      <c r="L8" s="11">
        <v>60.06</v>
      </c>
      <c r="M8" s="11" t="s">
        <v>26</v>
      </c>
      <c r="N8" s="11">
        <v>6.01</v>
      </c>
      <c r="O8" s="10"/>
      <c r="P8" s="10"/>
      <c r="Q8" s="10"/>
      <c r="R8" s="10"/>
      <c r="S8" s="10"/>
    </row>
    <row r="9" ht="44" customHeight="1" spans="1:19">
      <c r="A9" s="3">
        <v>7</v>
      </c>
      <c r="B9" s="3" t="s">
        <v>15</v>
      </c>
      <c r="C9" s="3" t="s">
        <v>16</v>
      </c>
      <c r="D9" s="3" t="s">
        <v>17</v>
      </c>
      <c r="E9" s="5" t="s">
        <v>36</v>
      </c>
      <c r="F9" s="3" t="s">
        <v>37</v>
      </c>
      <c r="G9" s="3">
        <v>100</v>
      </c>
      <c r="H9" s="3" t="s">
        <v>20</v>
      </c>
      <c r="I9" s="3" t="s">
        <v>21</v>
      </c>
      <c r="J9" s="3">
        <v>7</v>
      </c>
      <c r="K9" s="3">
        <v>13068.94</v>
      </c>
      <c r="L9" s="11">
        <v>100</v>
      </c>
      <c r="M9" s="11"/>
      <c r="N9" s="11"/>
      <c r="O9" s="10"/>
      <c r="P9" s="10"/>
      <c r="Q9" s="10"/>
      <c r="R9" s="10"/>
      <c r="S9" s="10"/>
    </row>
    <row r="10" ht="44" customHeight="1" spans="1:19">
      <c r="A10" s="3">
        <v>8</v>
      </c>
      <c r="B10" s="3" t="s">
        <v>15</v>
      </c>
      <c r="C10" s="3" t="s">
        <v>16</v>
      </c>
      <c r="D10" s="3" t="s">
        <v>17</v>
      </c>
      <c r="E10" s="5" t="s">
        <v>38</v>
      </c>
      <c r="F10" s="3" t="s">
        <v>39</v>
      </c>
      <c r="G10" s="3">
        <v>70.79</v>
      </c>
      <c r="H10" s="3" t="s">
        <v>20</v>
      </c>
      <c r="I10" s="3" t="s">
        <v>21</v>
      </c>
      <c r="J10" s="3">
        <v>3</v>
      </c>
      <c r="K10" s="3">
        <v>3668.67</v>
      </c>
      <c r="L10" s="11">
        <v>64.35</v>
      </c>
      <c r="M10" s="11" t="s">
        <v>26</v>
      </c>
      <c r="N10" s="11">
        <v>6.44</v>
      </c>
      <c r="O10" s="10"/>
      <c r="P10" s="10"/>
      <c r="Q10" s="10"/>
      <c r="R10" s="10"/>
      <c r="S10" s="10"/>
    </row>
    <row r="11" ht="44" customHeight="1" spans="1:19">
      <c r="A11" s="3">
        <v>9</v>
      </c>
      <c r="B11" s="3" t="s">
        <v>15</v>
      </c>
      <c r="C11" s="3" t="s">
        <v>16</v>
      </c>
      <c r="D11" s="3" t="s">
        <v>17</v>
      </c>
      <c r="E11" s="5" t="s">
        <v>40</v>
      </c>
      <c r="F11" s="3" t="s">
        <v>41</v>
      </c>
      <c r="G11" s="3">
        <v>100</v>
      </c>
      <c r="H11" s="3" t="s">
        <v>20</v>
      </c>
      <c r="I11" s="3" t="s">
        <v>21</v>
      </c>
      <c r="J11" s="3">
        <v>5</v>
      </c>
      <c r="K11" s="3">
        <v>9923.06</v>
      </c>
      <c r="L11" s="11">
        <v>100</v>
      </c>
      <c r="M11" s="11"/>
      <c r="N11" s="11"/>
      <c r="O11" s="10"/>
      <c r="P11" s="10"/>
      <c r="Q11" s="10"/>
      <c r="R11" s="10"/>
      <c r="S11" s="10"/>
    </row>
    <row r="12" ht="44" customHeight="1" spans="1:19">
      <c r="A12" s="3">
        <v>10</v>
      </c>
      <c r="B12" s="3" t="s">
        <v>15</v>
      </c>
      <c r="C12" s="3" t="s">
        <v>16</v>
      </c>
      <c r="D12" s="3" t="s">
        <v>17</v>
      </c>
      <c r="E12" s="5" t="s">
        <v>42</v>
      </c>
      <c r="F12" s="3" t="s">
        <v>43</v>
      </c>
      <c r="G12" s="3">
        <v>100</v>
      </c>
      <c r="H12" s="3" t="s">
        <v>20</v>
      </c>
      <c r="I12" s="3" t="s">
        <v>44</v>
      </c>
      <c r="J12" s="3">
        <v>1</v>
      </c>
      <c r="K12" s="3">
        <v>13094.11</v>
      </c>
      <c r="L12" s="11">
        <v>100</v>
      </c>
      <c r="M12" s="11"/>
      <c r="N12" s="11"/>
      <c r="O12" s="10"/>
      <c r="P12" s="10"/>
      <c r="Q12" s="10"/>
      <c r="R12" s="10"/>
      <c r="S12" s="10"/>
    </row>
    <row r="13" ht="30" customHeight="1" spans="1:19">
      <c r="A13" s="6" t="s">
        <v>45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3"/>
      <c r="O13" s="10"/>
      <c r="P13" s="10"/>
      <c r="Q13" s="10"/>
      <c r="R13" s="10"/>
      <c r="S13" s="10"/>
    </row>
    <row r="14" ht="31" customHeight="1" spans="1:19">
      <c r="A14" s="8" t="s">
        <v>46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  <c r="O14" s="10"/>
      <c r="P14" s="10"/>
      <c r="Q14" s="10"/>
      <c r="R14" s="10"/>
      <c r="S14" s="10"/>
    </row>
    <row r="15" ht="2" customHeight="1" spans="1:1">
      <c r="A15">
        <v>2</v>
      </c>
    </row>
    <row r="16" ht="2" customHeight="1"/>
    <row r="17" ht="2" customHeight="1"/>
    <row r="18" ht="2" customHeight="1"/>
  </sheetData>
  <mergeCells count="3">
    <mergeCell ref="A1:S1"/>
    <mergeCell ref="A13:N13"/>
    <mergeCell ref="A14:N14"/>
  </mergeCells>
  <pageMargins left="0.75" right="0.75" top="1" bottom="1" header="0.511806" footer="1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 customHeight="1"/>
  <sheetData/>
  <pageMargins left="0.75" right="0.75" top="1" bottom="1" header="0.511806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2023-04-12T02:28:00Z</dcterms:created>
  <dcterms:modified xsi:type="dcterms:W3CDTF">2023-04-18T04:25:38Z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E7406A77B66C470DA1855925D4605F69_13</vt:lpwstr>
  </property>
  <property fmtid="{D5CDD505-2E9C-101B-9397-08002B2CF9AE}" pid="3" name="KSOProductBuildVer">
    <vt:lpwstr>2052-11.1.0.14036</vt:lpwstr>
  </property>
</Properties>
</file>