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30"/>
  </bookViews>
  <sheets>
    <sheet name="地方政府债务限额" sheetId="1" r:id="rId1"/>
    <sheet name="地方政府债务余额" sheetId="2" r:id="rId2"/>
    <sheet name="地方政府债券还本付息情况" sheetId="3" r:id="rId3"/>
    <sheet name="债券支出情况" sheetId="4" r:id="rId4"/>
    <sheet name="地方政府债券还本付息预算表" sheetId="5" r:id="rId5"/>
    <sheet name="地方政府债券资金使用安排预算表" sheetId="6" r:id="rId6"/>
  </sheets>
  <calcPr calcId="144525"/>
</workbook>
</file>

<file path=xl/sharedStrings.xml><?xml version="1.0" encoding="utf-8"?>
<sst xmlns="http://schemas.openxmlformats.org/spreadsheetml/2006/main" count="174">
  <si>
    <t>2021年度限额下达表</t>
  </si>
  <si>
    <t>单位：万元</t>
  </si>
  <si>
    <t>地区编码</t>
  </si>
  <si>
    <t>地区名称</t>
  </si>
  <si>
    <t>债务总限额</t>
  </si>
  <si>
    <t>新增债务限额</t>
  </si>
  <si>
    <t>合计</t>
  </si>
  <si>
    <t>一般债务总限额</t>
  </si>
  <si>
    <t>专项债务总限额</t>
  </si>
  <si>
    <t>新增一般债务限额</t>
  </si>
  <si>
    <t>其中：新增外债限额</t>
  </si>
  <si>
    <t>新增专项债务限额</t>
  </si>
  <si>
    <t>新增土地储备专项债务限额</t>
  </si>
  <si>
    <t>新增收费公路专项债务限额</t>
  </si>
  <si>
    <t>新增棚改专项债务限额</t>
  </si>
  <si>
    <t>新增其他专项债务限额</t>
  </si>
  <si>
    <t>140821</t>
  </si>
  <si>
    <t>临猗县</t>
  </si>
  <si>
    <t>临猗县小计</t>
  </si>
  <si>
    <t>截止2021年12月政府性债务汇总表（分地区）</t>
  </si>
  <si>
    <t>地区</t>
  </si>
  <si>
    <t>行政级次</t>
  </si>
  <si>
    <t>政府债务</t>
  </si>
  <si>
    <t>一般债务</t>
  </si>
  <si>
    <t>专项债务</t>
  </si>
  <si>
    <t>清理甄别存量一般债务</t>
  </si>
  <si>
    <t>一般债券</t>
  </si>
  <si>
    <t>清理甄别存量专项债务</t>
  </si>
  <si>
    <t>专项债券</t>
  </si>
  <si>
    <t>县级</t>
  </si>
  <si>
    <t>2021年地方政府债券还本付息表</t>
  </si>
  <si>
    <t>债券类型</t>
  </si>
  <si>
    <t>到期总金额</t>
  </si>
  <si>
    <t>到期本金</t>
  </si>
  <si>
    <t>到期利息</t>
  </si>
  <si>
    <t>备注</t>
  </si>
  <si>
    <t>总计</t>
  </si>
  <si>
    <t>债券支出情况</t>
  </si>
  <si>
    <t>单位：元</t>
  </si>
  <si>
    <t>附</t>
  </si>
  <si>
    <t>债券支出类别</t>
  </si>
  <si>
    <t>债券编码</t>
  </si>
  <si>
    <t>债券名称</t>
  </si>
  <si>
    <t>区划</t>
  </si>
  <si>
    <t>利率%</t>
  </si>
  <si>
    <t>单位</t>
  </si>
  <si>
    <t>单据状态</t>
  </si>
  <si>
    <t>债券期限</t>
  </si>
  <si>
    <t>支出日期</t>
  </si>
  <si>
    <t>兑付手续费率‰</t>
  </si>
  <si>
    <t>支出金额（人民币）</t>
  </si>
  <si>
    <t>债券发行日期</t>
  </si>
  <si>
    <t>起息日期</t>
  </si>
  <si>
    <t>支出金额（原币）</t>
  </si>
  <si>
    <t>支出申请日期</t>
  </si>
  <si>
    <t>功能分类</t>
  </si>
  <si>
    <t>经济分类</t>
  </si>
  <si>
    <t>项目名称</t>
  </si>
  <si>
    <t>置换债务编码</t>
  </si>
  <si>
    <t>置换债务名称</t>
  </si>
  <si>
    <t>置换债务协议号</t>
  </si>
  <si>
    <t>置换债权人</t>
  </si>
  <si>
    <t>币种</t>
  </si>
  <si>
    <t>汇率</t>
  </si>
  <si>
    <t>年度</t>
  </si>
  <si>
    <t>录入人</t>
  </si>
  <si>
    <t>项目类型</t>
  </si>
  <si>
    <t/>
  </si>
  <si>
    <t>D455AD6244D88A84E0534BFE7B0A03DC-1</t>
  </si>
  <si>
    <t>新增债券支出</t>
  </si>
  <si>
    <t>198096</t>
  </si>
  <si>
    <t>2021年山西省政府一般债券（七期）</t>
  </si>
  <si>
    <t>3.6</t>
  </si>
  <si>
    <t>333001 临猗县住房保障和城乡建设管理局</t>
  </si>
  <si>
    <t>已终审</t>
  </si>
  <si>
    <t>15年</t>
  </si>
  <si>
    <t>2021-12-31</t>
  </si>
  <si>
    <t>0.05</t>
  </si>
  <si>
    <t>2021-10-26</t>
  </si>
  <si>
    <t>2021-10-27</t>
  </si>
  <si>
    <t>其他城乡社区公共设施支出</t>
  </si>
  <si>
    <t>基础设施建设</t>
  </si>
  <si>
    <t>临猗县2001工程</t>
  </si>
  <si>
    <t>2021</t>
  </si>
  <si>
    <t>临猗县债务经办</t>
  </si>
  <si>
    <t>其他市政建设</t>
  </si>
  <si>
    <t>D455B39528638A86E0534BFE7B0AFF67-1</t>
  </si>
  <si>
    <t>小城镇基础设施建设</t>
  </si>
  <si>
    <t>临猗县丰喜大道提质改造项目</t>
  </si>
  <si>
    <t>道路</t>
  </si>
  <si>
    <t>D2C73B750B57CE82E0534BFE7B0A3C8C-1</t>
  </si>
  <si>
    <t>357002 临猗县广播电视台</t>
  </si>
  <si>
    <t>2021-12-14</t>
  </si>
  <si>
    <t>广播电视事务</t>
  </si>
  <si>
    <t>临猗县融媒体中心工程</t>
  </si>
  <si>
    <t>文化旅游</t>
  </si>
  <si>
    <t>D833F7B7CF0EFFD8E0534BFE7B0A8FB1-1</t>
  </si>
  <si>
    <t>2021-12-01</t>
  </si>
  <si>
    <t>2022-02-18</t>
  </si>
  <si>
    <t>2022</t>
  </si>
  <si>
    <t>D849067CD340FFD6E0534BFE7B0A0EA9-1</t>
  </si>
  <si>
    <t>2171221</t>
  </si>
  <si>
    <t>2021年山西省政府专项债券（二十九期）</t>
  </si>
  <si>
    <t>3.52</t>
  </si>
  <si>
    <t>318004 临猗县经开投建设开发有限公司</t>
  </si>
  <si>
    <t>2021-11-19</t>
  </si>
  <si>
    <t>2021-11-22</t>
  </si>
  <si>
    <t>其他地方自行试点项目收益专项债券收入安排的支出</t>
  </si>
  <si>
    <t>临猗县智能终端电子产业园标准化厂房一期建设项目</t>
  </si>
  <si>
    <t>产业园区基础设施</t>
  </si>
  <si>
    <t>其他自平衡专项债券</t>
  </si>
  <si>
    <t>D06656CD01389758E0534BFE7B0A7495-1</t>
  </si>
  <si>
    <t>2105940</t>
  </si>
  <si>
    <t>2021年山西省政府专项债券（二十期）</t>
  </si>
  <si>
    <t>3.5</t>
  </si>
  <si>
    <t>512434001 庙上乡人民政府</t>
  </si>
  <si>
    <t>2021-11-11</t>
  </si>
  <si>
    <t>2021-09-27</t>
  </si>
  <si>
    <t>2021-09-28</t>
  </si>
  <si>
    <t>临猗县庙上乡污水处理厂建设项目</t>
  </si>
  <si>
    <t>D0662FB5D5439766E0534BFE7B0ACC73-1</t>
  </si>
  <si>
    <t>2105361</t>
  </si>
  <si>
    <t>2021年山西省政府专项债券（十期）</t>
  </si>
  <si>
    <t>3.75</t>
  </si>
  <si>
    <t>348001 临猗县交通运输局</t>
  </si>
  <si>
    <t>20年</t>
  </si>
  <si>
    <t>2021-07-07</t>
  </si>
  <si>
    <t>2021-07-08</t>
  </si>
  <si>
    <t>临猗县农产品物流园道路及连接线工程</t>
  </si>
  <si>
    <t>D07B93E8E5099752E0534BFE7B0ABFED-1</t>
  </si>
  <si>
    <t>502434001 耽子镇人民政府</t>
  </si>
  <si>
    <t>临猗县耽子镇污水处理厂建设项目</t>
  </si>
  <si>
    <t>D0662FB5D51D9766E0534BFE7B0ACC73-1</t>
  </si>
  <si>
    <t>361361 临猗县第二人民医院</t>
  </si>
  <si>
    <t>临猗县第二人民医院建设项目</t>
  </si>
  <si>
    <t>公立医院</t>
  </si>
  <si>
    <t>D06656CD01599758E0534BFE7B0A7495-1</t>
  </si>
  <si>
    <t>2105359</t>
  </si>
  <si>
    <t>2021年山西省政府专项债券（八期）</t>
  </si>
  <si>
    <t>3.33</t>
  </si>
  <si>
    <t>10年</t>
  </si>
  <si>
    <t>临猗县第二人民医院感染病区建设项目</t>
  </si>
  <si>
    <t>147507</t>
  </si>
  <si>
    <t>2018年山西省政府一般债券（七期）</t>
  </si>
  <si>
    <t>4.02</t>
  </si>
  <si>
    <t>7年</t>
  </si>
  <si>
    <t>2021-07-18</t>
  </si>
  <si>
    <t>2018-09-10</t>
  </si>
  <si>
    <t>2018-09-11</t>
  </si>
  <si>
    <t>公路建设</t>
  </si>
  <si>
    <t>三大板块旅游公路-西张家营-西敬庄</t>
  </si>
  <si>
    <t>其他公路</t>
  </si>
  <si>
    <t>C74EF8BEBC579F42E0534BFE7B0A645C-1</t>
  </si>
  <si>
    <t>临猗县沿黄旅游路（南樊至西张家营）改造工程</t>
  </si>
  <si>
    <t>C680104AFB06C84EE0534BFE7B0A2F48-1</t>
  </si>
  <si>
    <t>2105203</t>
  </si>
  <si>
    <t>2021年山西省政府专项债券（二期）</t>
  </si>
  <si>
    <t>3.68</t>
  </si>
  <si>
    <t>514434001 北辛乡人民政府</t>
  </si>
  <si>
    <t>2021-07-01</t>
  </si>
  <si>
    <t>2021-05-27</t>
  </si>
  <si>
    <t>2021-05-28</t>
  </si>
  <si>
    <t>2021-07-09</t>
  </si>
  <si>
    <t>临猗县北辛乡生活污水处理站建设项目</t>
  </si>
  <si>
    <t>2022年地方政府债券还本付息预算表</t>
  </si>
  <si>
    <t>2022年地方政府债券资金使用安排预算表</t>
  </si>
  <si>
    <t>序号</t>
  </si>
  <si>
    <t>项目单位（管理单位）</t>
  </si>
  <si>
    <t>安排金额</t>
  </si>
  <si>
    <t>经开头公司</t>
  </si>
  <si>
    <t>耽子镇政府</t>
  </si>
  <si>
    <t>第二人民医院</t>
  </si>
  <si>
    <t>待分配</t>
  </si>
  <si>
    <t>合 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</si>
</sst>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####"/>
    <numFmt numFmtId="177" formatCode="0.00_);[Red]\(0.00\)"/>
  </numFmts>
  <fonts count="36">
    <font>
      <sz val="11"/>
      <color indexed="8"/>
      <name val="宋体"/>
      <charset val="134"/>
    </font>
    <font>
      <sz val="12"/>
      <name val="宋体"/>
      <charset val="134"/>
    </font>
    <font>
      <sz val="11"/>
      <name val="黑体"/>
      <charset val="134"/>
    </font>
    <font>
      <sz val="18"/>
      <name val="黑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b/>
      <sz val="11"/>
      <color indexed="8"/>
      <name val="黑体"/>
      <charset val="134"/>
    </font>
    <font>
      <b/>
      <sz val="11"/>
      <name val="SimSun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0"/>
    </font>
    <font>
      <b/>
      <sz val="16"/>
      <color indexed="0"/>
      <name val="Arial"/>
      <charset val="0"/>
    </font>
    <font>
      <sz val="10"/>
      <color indexed="0"/>
      <name val="Arial"/>
      <charset val="0"/>
    </font>
    <font>
      <sz val="11"/>
      <color indexed="0"/>
      <name val="Arial"/>
      <charset val="0"/>
    </font>
    <font>
      <sz val="11"/>
      <color indexed="2"/>
      <name val="Arial"/>
      <charset val="0"/>
    </font>
    <font>
      <b/>
      <sz val="2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sz val="10"/>
      <name val="SimSun"/>
      <charset val="134"/>
    </font>
    <font>
      <b/>
      <sz val="15"/>
      <name val="微软雅黑"/>
      <charset val="134"/>
    </font>
    <font>
      <sz val="11"/>
      <color indexed="62"/>
      <name val="宋体"/>
      <charset val="134"/>
    </font>
    <font>
      <sz val="11"/>
      <color indexed="42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3" borderId="1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1" fillId="8" borderId="21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33" fillId="8" borderId="17" applyNumberFormat="0" applyAlignment="0" applyProtection="0">
      <alignment vertical="center"/>
    </xf>
    <xf numFmtId="0" fontId="34" fillId="16" borderId="2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14" borderId="24" applyNumberFormat="0" applyFont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 inden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/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176" fontId="14" fillId="0" borderId="1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4" fontId="18" fillId="0" borderId="15" xfId="0" applyNumberFormat="1" applyFont="1" applyFill="1" applyBorder="1" applyAlignment="1">
      <alignment horizontal="right" vertical="center" wrapText="1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47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20% - 强调文字颜色 2" xfId="6"/>
    <cellStyle name="标题" xfId="7"/>
    <cellStyle name="货币[0]" xfId="8" builtinId="7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标题 1" xfId="35"/>
    <cellStyle name="标题 2" xfId="36"/>
    <cellStyle name="好" xfId="37"/>
    <cellStyle name="汇总" xfId="38"/>
    <cellStyle name="计算" xfId="39"/>
    <cellStyle name="检查单元格" xfId="40"/>
    <cellStyle name="解释性文本" xfId="41"/>
    <cellStyle name="强调文字颜色 3" xfId="42"/>
    <cellStyle name="强调文字颜色 5" xfId="43"/>
    <cellStyle name="强调文字颜色 6" xfId="44"/>
    <cellStyle name="适中" xfId="45"/>
    <cellStyle name="注释" xfId="46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L17" sqref="L17"/>
    </sheetView>
  </sheetViews>
  <sheetFormatPr defaultColWidth="9" defaultRowHeight="14.25" outlineLevelRow="5"/>
  <cols>
    <col min="1" max="1" width="0.125" style="5" customWidth="1"/>
    <col min="2" max="3" width="8.125" style="5" customWidth="1"/>
    <col min="4" max="4" width="10" style="5" customWidth="1"/>
    <col min="5" max="5" width="14.375" style="5" customWidth="1"/>
    <col min="6" max="6" width="13.75" style="5" customWidth="1"/>
    <col min="7" max="7" width="8.125" style="5" customWidth="1"/>
    <col min="8" max="8" width="15.625" style="5" customWidth="1"/>
    <col min="9" max="9" width="17.5" style="5" customWidth="1"/>
    <col min="10" max="10" width="15.625" style="5" customWidth="1"/>
    <col min="11" max="12" width="23.125" style="5" customWidth="1"/>
    <col min="13" max="14" width="19.375" style="5" customWidth="1"/>
    <col min="15" max="15" width="9.75" style="5" customWidth="1"/>
    <col min="16" max="16382" width="9" style="5"/>
    <col min="16383" max="16384" width="9" style="52"/>
  </cols>
  <sheetData>
    <row r="1" ht="28.7" customHeight="1" spans="1:14">
      <c r="A1" s="53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customHeight="1" spans="2:14">
      <c r="B2" s="55"/>
      <c r="C2" s="55"/>
      <c r="D2" s="55"/>
      <c r="E2" s="56"/>
      <c r="F2" s="56"/>
      <c r="G2" s="56"/>
      <c r="H2" s="56"/>
      <c r="I2" s="56"/>
      <c r="N2" s="66" t="s">
        <v>1</v>
      </c>
    </row>
    <row r="3" ht="27.95" customHeight="1" spans="2:14">
      <c r="B3" s="57" t="s">
        <v>2</v>
      </c>
      <c r="C3" s="58" t="s">
        <v>3</v>
      </c>
      <c r="D3" s="59" t="s">
        <v>4</v>
      </c>
      <c r="E3" s="59"/>
      <c r="F3" s="59"/>
      <c r="G3" s="60" t="s">
        <v>5</v>
      </c>
      <c r="H3" s="60"/>
      <c r="I3" s="60"/>
      <c r="J3" s="60"/>
      <c r="K3" s="60"/>
      <c r="L3" s="60"/>
      <c r="M3" s="60"/>
      <c r="N3" s="60"/>
    </row>
    <row r="4" ht="27.95" customHeight="1" spans="2:14">
      <c r="B4" s="57"/>
      <c r="C4" s="58"/>
      <c r="D4" s="61" t="s">
        <v>6</v>
      </c>
      <c r="E4" s="61" t="s">
        <v>7</v>
      </c>
      <c r="F4" s="61" t="s">
        <v>8</v>
      </c>
      <c r="G4" s="61" t="s">
        <v>6</v>
      </c>
      <c r="H4" s="61" t="s">
        <v>9</v>
      </c>
      <c r="I4" s="61" t="s">
        <v>10</v>
      </c>
      <c r="J4" s="61" t="s">
        <v>11</v>
      </c>
      <c r="K4" s="61" t="s">
        <v>12</v>
      </c>
      <c r="L4" s="61" t="s">
        <v>13</v>
      </c>
      <c r="M4" s="61" t="s">
        <v>14</v>
      </c>
      <c r="N4" s="61" t="s">
        <v>15</v>
      </c>
    </row>
    <row r="5" ht="27.95" customHeight="1" spans="2:14">
      <c r="B5" s="62" t="s">
        <v>16</v>
      </c>
      <c r="C5" s="63" t="s">
        <v>17</v>
      </c>
      <c r="D5" s="64">
        <v>152203.25</v>
      </c>
      <c r="E5" s="64">
        <v>69592.05</v>
      </c>
      <c r="F5" s="64">
        <v>82611.2</v>
      </c>
      <c r="G5" s="64">
        <v>44900</v>
      </c>
      <c r="H5" s="64">
        <v>4300</v>
      </c>
      <c r="I5" s="64">
        <v>0</v>
      </c>
      <c r="J5" s="64">
        <v>40600</v>
      </c>
      <c r="K5" s="64">
        <v>0</v>
      </c>
      <c r="L5" s="64">
        <v>0</v>
      </c>
      <c r="M5" s="64">
        <v>0</v>
      </c>
      <c r="N5" s="64">
        <v>0</v>
      </c>
    </row>
    <row r="6" ht="27.95" customHeight="1" spans="2:14">
      <c r="B6" s="65" t="s">
        <v>18</v>
      </c>
      <c r="C6" s="65"/>
      <c r="D6" s="64">
        <v>152203.25</v>
      </c>
      <c r="E6" s="64">
        <v>69592.05</v>
      </c>
      <c r="F6" s="64">
        <v>82611.2</v>
      </c>
      <c r="G6" s="64">
        <v>44900</v>
      </c>
      <c r="H6" s="64">
        <v>4300</v>
      </c>
      <c r="I6" s="64">
        <v>0</v>
      </c>
      <c r="J6" s="64">
        <v>40600</v>
      </c>
      <c r="K6" s="64">
        <v>0</v>
      </c>
      <c r="L6" s="64">
        <v>0</v>
      </c>
      <c r="M6" s="64">
        <v>0</v>
      </c>
      <c r="N6" s="64">
        <v>0</v>
      </c>
    </row>
  </sheetData>
  <mergeCells count="6">
    <mergeCell ref="B1:N1"/>
    <mergeCell ref="D3:F3"/>
    <mergeCell ref="G3:N3"/>
    <mergeCell ref="B6:C6"/>
    <mergeCell ref="B3:B4"/>
    <mergeCell ref="C3:C4"/>
  </mergeCells>
  <pageMargins left="0" right="0.195138888888889" top="0.01875" bottom="0.195138888888889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L33" sqref="L33"/>
    </sheetView>
  </sheetViews>
  <sheetFormatPr defaultColWidth="9" defaultRowHeight="14.25" outlineLevelRow="5"/>
  <cols>
    <col min="1" max="1" width="5.125" style="5" customWidth="1"/>
    <col min="2" max="2" width="8.125" style="5" customWidth="1"/>
    <col min="3" max="3" width="8.875" style="5" customWidth="1"/>
    <col min="4" max="4" width="8.125" style="5" customWidth="1"/>
    <col min="5" max="5" width="16.875" style="5" customWidth="1"/>
    <col min="6" max="7" width="8.125" style="5" customWidth="1"/>
    <col min="8" max="8" width="16.875" style="5" customWidth="1"/>
    <col min="9" max="9" width="8.125" style="5" customWidth="1"/>
    <col min="10" max="11" width="9.75" style="5" customWidth="1"/>
    <col min="12" max="16380" width="9" style="5"/>
    <col min="16381" max="16383" width="9" style="41"/>
  </cols>
  <sheetData>
    <row r="1" ht="39.95" customHeight="1" spans="1:9">
      <c r="A1" s="42" t="s">
        <v>19</v>
      </c>
      <c r="B1" s="42"/>
      <c r="C1" s="42"/>
      <c r="D1" s="42"/>
      <c r="E1" s="42"/>
      <c r="F1" s="42"/>
      <c r="G1" s="42"/>
      <c r="H1" s="42"/>
      <c r="I1" s="42"/>
    </row>
    <row r="2" customHeight="1" spans="1:9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ht="18" customHeight="1" spans="1:9">
      <c r="A3" s="44" t="s">
        <v>20</v>
      </c>
      <c r="B3" s="45" t="s">
        <v>21</v>
      </c>
      <c r="C3" s="46" t="s">
        <v>22</v>
      </c>
      <c r="D3" s="46"/>
      <c r="E3" s="46"/>
      <c r="F3" s="46"/>
      <c r="G3" s="46"/>
      <c r="H3" s="46"/>
      <c r="I3" s="46"/>
    </row>
    <row r="4" ht="18" customHeight="1" spans="1:9">
      <c r="A4" s="44"/>
      <c r="B4" s="45"/>
      <c r="C4" s="47" t="s">
        <v>6</v>
      </c>
      <c r="D4" s="48" t="s">
        <v>23</v>
      </c>
      <c r="E4" s="48"/>
      <c r="F4" s="48"/>
      <c r="G4" s="48" t="s">
        <v>24</v>
      </c>
      <c r="H4" s="48"/>
      <c r="I4" s="48"/>
    </row>
    <row r="5" ht="18" customHeight="1" spans="1:9">
      <c r="A5" s="44"/>
      <c r="B5" s="45"/>
      <c r="C5" s="47"/>
      <c r="D5" s="49" t="s">
        <v>6</v>
      </c>
      <c r="E5" s="49" t="s">
        <v>25</v>
      </c>
      <c r="F5" s="49" t="s">
        <v>26</v>
      </c>
      <c r="G5" s="49" t="s">
        <v>6</v>
      </c>
      <c r="H5" s="49" t="s">
        <v>27</v>
      </c>
      <c r="I5" s="49" t="s">
        <v>28</v>
      </c>
    </row>
    <row r="6" ht="30" customHeight="1" spans="1:9">
      <c r="A6" s="50" t="s">
        <v>17</v>
      </c>
      <c r="B6" s="50" t="s">
        <v>29</v>
      </c>
      <c r="C6" s="51">
        <v>142872.34</v>
      </c>
      <c r="D6" s="51">
        <v>65261.14</v>
      </c>
      <c r="E6" s="51"/>
      <c r="F6" s="51">
        <v>65261.14</v>
      </c>
      <c r="G6" s="51">
        <v>77611.2</v>
      </c>
      <c r="H6" s="51"/>
      <c r="I6" s="51">
        <v>77611.2</v>
      </c>
    </row>
  </sheetData>
  <mergeCells count="8">
    <mergeCell ref="A1:I1"/>
    <mergeCell ref="A2:I2"/>
    <mergeCell ref="C3:I3"/>
    <mergeCell ref="D4:F4"/>
    <mergeCell ref="G4:I4"/>
    <mergeCell ref="A3:A5"/>
    <mergeCell ref="B3:B5"/>
    <mergeCell ref="C4:C5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workbookViewId="0">
      <selection activeCell="A7" sqref="A7:E7"/>
    </sheetView>
  </sheetViews>
  <sheetFormatPr defaultColWidth="9" defaultRowHeight="13.5" outlineLevelRow="6" outlineLevelCol="4"/>
  <cols>
    <col min="1" max="4" width="26" style="20" customWidth="1"/>
    <col min="5" max="5" width="22.625" style="21" customWidth="1"/>
    <col min="6" max="16382" width="9" style="20"/>
  </cols>
  <sheetData>
    <row r="1" s="20" customFormat="1" ht="51" customHeight="1" spans="1:5">
      <c r="A1" s="22" t="s">
        <v>30</v>
      </c>
      <c r="B1" s="22"/>
      <c r="C1" s="22"/>
      <c r="D1" s="22"/>
      <c r="E1" s="22"/>
    </row>
    <row r="2" s="20" customFormat="1" ht="23.1" customHeight="1" spans="5:5">
      <c r="E2" s="40" t="s">
        <v>1</v>
      </c>
    </row>
    <row r="3" s="20" customFormat="1" ht="39.95" customHeight="1" spans="1:5">
      <c r="A3" s="23" t="s">
        <v>31</v>
      </c>
      <c r="B3" s="24" t="s">
        <v>32</v>
      </c>
      <c r="C3" s="25" t="s">
        <v>33</v>
      </c>
      <c r="D3" s="25" t="s">
        <v>34</v>
      </c>
      <c r="E3" s="24" t="s">
        <v>35</v>
      </c>
    </row>
    <row r="4" s="20" customFormat="1" ht="29.1" customHeight="1" spans="1:5">
      <c r="A4" s="26" t="s">
        <v>36</v>
      </c>
      <c r="B4" s="27">
        <f>SUM(B5:B6)</f>
        <v>18140</v>
      </c>
      <c r="C4" s="27">
        <f>SUM(C5:C6)</f>
        <v>14528</v>
      </c>
      <c r="D4" s="27">
        <f>SUM(D5:D6)</f>
        <v>3612</v>
      </c>
      <c r="E4" s="27"/>
    </row>
    <row r="5" s="20" customFormat="1" ht="39.95" customHeight="1" spans="1:5">
      <c r="A5" s="23" t="s">
        <v>26</v>
      </c>
      <c r="B5" s="28">
        <f>C5+D5</f>
        <v>11700</v>
      </c>
      <c r="C5" s="28">
        <v>9528</v>
      </c>
      <c r="D5" s="28">
        <v>2172</v>
      </c>
      <c r="E5" s="29"/>
    </row>
    <row r="6" s="20" customFormat="1" ht="39.95" customHeight="1" spans="1:5">
      <c r="A6" s="23" t="s">
        <v>28</v>
      </c>
      <c r="B6" s="28">
        <f>C6+D6</f>
        <v>6440</v>
      </c>
      <c r="C6" s="28">
        <v>5000</v>
      </c>
      <c r="D6" s="28">
        <v>1440</v>
      </c>
      <c r="E6" s="29"/>
    </row>
    <row r="7" s="20" customFormat="1" ht="24" customHeight="1" spans="1:5">
      <c r="A7" s="30"/>
      <c r="B7" s="30"/>
      <c r="C7" s="30"/>
      <c r="D7" s="30"/>
      <c r="E7" s="30"/>
    </row>
  </sheetData>
  <mergeCells count="2">
    <mergeCell ref="A1:E1"/>
    <mergeCell ref="A7:E7"/>
  </mergeCells>
  <printOptions horizontalCentered="1"/>
  <pageMargins left="0.751388888888889" right="0.751388888888889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7"/>
  <sheetViews>
    <sheetView workbookViewId="0">
      <selection activeCell="K35" sqref="K35"/>
    </sheetView>
  </sheetViews>
  <sheetFormatPr defaultColWidth="9" defaultRowHeight="13.5"/>
  <cols>
    <col min="12" max="12" width="12.75"/>
    <col min="15" max="15" width="12.75"/>
  </cols>
  <sheetData>
    <row r="1" ht="20.25" customHeight="1" spans="1:29">
      <c r="A1" s="31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ht="14.25" spans="1:29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9" t="s">
        <v>38</v>
      </c>
    </row>
    <row r="3" ht="27.75" spans="1:29">
      <c r="A3" s="34" t="s">
        <v>39</v>
      </c>
      <c r="B3" s="35" t="s">
        <v>40</v>
      </c>
      <c r="C3" s="35" t="s">
        <v>41</v>
      </c>
      <c r="D3" s="35" t="s">
        <v>42</v>
      </c>
      <c r="E3" s="35" t="s">
        <v>43</v>
      </c>
      <c r="F3" s="35" t="s">
        <v>44</v>
      </c>
      <c r="G3" s="35" t="s">
        <v>45</v>
      </c>
      <c r="H3" s="35" t="s">
        <v>46</v>
      </c>
      <c r="I3" s="35" t="s">
        <v>47</v>
      </c>
      <c r="J3" s="35" t="s">
        <v>48</v>
      </c>
      <c r="K3" s="35" t="s">
        <v>49</v>
      </c>
      <c r="L3" s="35" t="s">
        <v>50</v>
      </c>
      <c r="M3" s="35" t="s">
        <v>51</v>
      </c>
      <c r="N3" s="35" t="s">
        <v>52</v>
      </c>
      <c r="O3" s="35" t="s">
        <v>53</v>
      </c>
      <c r="P3" s="35" t="s">
        <v>54</v>
      </c>
      <c r="Q3" s="35" t="s">
        <v>55</v>
      </c>
      <c r="R3" s="35" t="s">
        <v>56</v>
      </c>
      <c r="S3" s="35" t="s">
        <v>57</v>
      </c>
      <c r="T3" s="35" t="s">
        <v>58</v>
      </c>
      <c r="U3" s="35" t="s">
        <v>59</v>
      </c>
      <c r="V3" s="35" t="s">
        <v>60</v>
      </c>
      <c r="W3" s="35" t="s">
        <v>61</v>
      </c>
      <c r="X3" s="35" t="s">
        <v>62</v>
      </c>
      <c r="Y3" s="35" t="s">
        <v>63</v>
      </c>
      <c r="Z3" s="35" t="s">
        <v>64</v>
      </c>
      <c r="AA3" s="35" t="s">
        <v>65</v>
      </c>
      <c r="AB3" s="35" t="s">
        <v>66</v>
      </c>
      <c r="AC3" s="35" t="s">
        <v>31</v>
      </c>
    </row>
    <row r="4" spans="1:29">
      <c r="A4" s="36" t="s">
        <v>6</v>
      </c>
      <c r="B4" s="37" t="s">
        <v>67</v>
      </c>
      <c r="C4" s="37" t="s">
        <v>67</v>
      </c>
      <c r="D4" s="37" t="s">
        <v>67</v>
      </c>
      <c r="E4" s="37" t="s">
        <v>67</v>
      </c>
      <c r="F4" s="37" t="s">
        <v>67</v>
      </c>
      <c r="G4" s="37" t="s">
        <v>67</v>
      </c>
      <c r="H4" s="37" t="s">
        <v>67</v>
      </c>
      <c r="I4" s="37" t="s">
        <v>67</v>
      </c>
      <c r="J4" s="37" t="s">
        <v>67</v>
      </c>
      <c r="K4" s="37" t="s">
        <v>67</v>
      </c>
      <c r="L4" s="38">
        <f>SUM(L5:L17)</f>
        <v>449000000</v>
      </c>
      <c r="M4" s="38"/>
      <c r="N4" s="38"/>
      <c r="O4" s="38">
        <f>SUM(O5:O17)</f>
        <v>449000000</v>
      </c>
      <c r="P4" s="37" t="s">
        <v>67</v>
      </c>
      <c r="Q4" s="37" t="s">
        <v>67</v>
      </c>
      <c r="R4" s="37" t="s">
        <v>67</v>
      </c>
      <c r="S4" s="37" t="s">
        <v>67</v>
      </c>
      <c r="T4" s="37" t="s">
        <v>67</v>
      </c>
      <c r="U4" s="37" t="s">
        <v>67</v>
      </c>
      <c r="V4" s="37" t="s">
        <v>67</v>
      </c>
      <c r="W4" s="37" t="s">
        <v>67</v>
      </c>
      <c r="X4" s="37" t="s">
        <v>67</v>
      </c>
      <c r="Y4" s="37" t="s">
        <v>67</v>
      </c>
      <c r="Z4" s="37" t="s">
        <v>67</v>
      </c>
      <c r="AA4" s="37" t="s">
        <v>67</v>
      </c>
      <c r="AB4" s="37" t="s">
        <v>67</v>
      </c>
      <c r="AC4" s="37" t="s">
        <v>67</v>
      </c>
    </row>
    <row r="5" spans="1:29">
      <c r="A5" s="36" t="s">
        <v>68</v>
      </c>
      <c r="B5" s="37" t="s">
        <v>69</v>
      </c>
      <c r="C5" s="37" t="s">
        <v>70</v>
      </c>
      <c r="D5" s="37" t="s">
        <v>71</v>
      </c>
      <c r="E5" s="37" t="s">
        <v>17</v>
      </c>
      <c r="F5" s="37" t="s">
        <v>72</v>
      </c>
      <c r="G5" s="37" t="s">
        <v>73</v>
      </c>
      <c r="H5" s="37" t="s">
        <v>74</v>
      </c>
      <c r="I5" s="37" t="s">
        <v>75</v>
      </c>
      <c r="J5" s="37" t="s">
        <v>76</v>
      </c>
      <c r="K5" s="37" t="s">
        <v>77</v>
      </c>
      <c r="L5" s="38">
        <v>5000000</v>
      </c>
      <c r="M5" s="37" t="s">
        <v>78</v>
      </c>
      <c r="N5" s="37" t="s">
        <v>79</v>
      </c>
      <c r="O5" s="38">
        <v>5000000</v>
      </c>
      <c r="P5" s="37" t="s">
        <v>76</v>
      </c>
      <c r="Q5" s="37" t="s">
        <v>80</v>
      </c>
      <c r="R5" s="37" t="s">
        <v>81</v>
      </c>
      <c r="S5" s="37" t="s">
        <v>82</v>
      </c>
      <c r="T5" s="37" t="s">
        <v>67</v>
      </c>
      <c r="U5" s="37" t="s">
        <v>67</v>
      </c>
      <c r="V5" s="37" t="s">
        <v>67</v>
      </c>
      <c r="W5" s="37" t="s">
        <v>67</v>
      </c>
      <c r="X5" s="37" t="s">
        <v>67</v>
      </c>
      <c r="Y5" s="37" t="s">
        <v>67</v>
      </c>
      <c r="Z5" s="37" t="s">
        <v>83</v>
      </c>
      <c r="AA5" s="37" t="s">
        <v>84</v>
      </c>
      <c r="AB5" s="37" t="s">
        <v>85</v>
      </c>
      <c r="AC5" s="37" t="s">
        <v>26</v>
      </c>
    </row>
    <row r="6" spans="1:29">
      <c r="A6" s="36" t="s">
        <v>86</v>
      </c>
      <c r="B6" s="37" t="s">
        <v>69</v>
      </c>
      <c r="C6" s="37" t="s">
        <v>70</v>
      </c>
      <c r="D6" s="37" t="s">
        <v>71</v>
      </c>
      <c r="E6" s="37" t="s">
        <v>17</v>
      </c>
      <c r="F6" s="37" t="s">
        <v>72</v>
      </c>
      <c r="G6" s="37" t="s">
        <v>73</v>
      </c>
      <c r="H6" s="37" t="s">
        <v>74</v>
      </c>
      <c r="I6" s="37" t="s">
        <v>75</v>
      </c>
      <c r="J6" s="37" t="s">
        <v>76</v>
      </c>
      <c r="K6" s="37" t="s">
        <v>77</v>
      </c>
      <c r="L6" s="38">
        <v>22600000</v>
      </c>
      <c r="M6" s="37" t="s">
        <v>78</v>
      </c>
      <c r="N6" s="37" t="s">
        <v>79</v>
      </c>
      <c r="O6" s="38">
        <v>22600000</v>
      </c>
      <c r="P6" s="37" t="s">
        <v>76</v>
      </c>
      <c r="Q6" s="37" t="s">
        <v>87</v>
      </c>
      <c r="R6" s="37" t="s">
        <v>81</v>
      </c>
      <c r="S6" s="37" t="s">
        <v>88</v>
      </c>
      <c r="T6" s="37" t="s">
        <v>67</v>
      </c>
      <c r="U6" s="37" t="s">
        <v>67</v>
      </c>
      <c r="V6" s="37" t="s">
        <v>67</v>
      </c>
      <c r="W6" s="37" t="s">
        <v>67</v>
      </c>
      <c r="X6" s="37" t="s">
        <v>67</v>
      </c>
      <c r="Y6" s="37" t="s">
        <v>67</v>
      </c>
      <c r="Z6" s="37" t="s">
        <v>83</v>
      </c>
      <c r="AA6" s="37" t="s">
        <v>84</v>
      </c>
      <c r="AB6" s="37" t="s">
        <v>89</v>
      </c>
      <c r="AC6" s="37" t="s">
        <v>26</v>
      </c>
    </row>
    <row r="7" spans="1:29">
      <c r="A7" s="36" t="s">
        <v>90</v>
      </c>
      <c r="B7" s="37" t="s">
        <v>69</v>
      </c>
      <c r="C7" s="37" t="s">
        <v>70</v>
      </c>
      <c r="D7" s="37" t="s">
        <v>71</v>
      </c>
      <c r="E7" s="37" t="s">
        <v>17</v>
      </c>
      <c r="F7" s="37" t="s">
        <v>72</v>
      </c>
      <c r="G7" s="37" t="s">
        <v>91</v>
      </c>
      <c r="H7" s="37" t="s">
        <v>74</v>
      </c>
      <c r="I7" s="37" t="s">
        <v>75</v>
      </c>
      <c r="J7" s="37" t="s">
        <v>92</v>
      </c>
      <c r="K7" s="37" t="s">
        <v>77</v>
      </c>
      <c r="L7" s="38">
        <v>10000000</v>
      </c>
      <c r="M7" s="37" t="s">
        <v>78</v>
      </c>
      <c r="N7" s="37" t="s">
        <v>79</v>
      </c>
      <c r="O7" s="38">
        <v>10000000</v>
      </c>
      <c r="P7" s="37" t="s">
        <v>92</v>
      </c>
      <c r="Q7" s="37" t="s">
        <v>93</v>
      </c>
      <c r="R7" s="37" t="s">
        <v>81</v>
      </c>
      <c r="S7" s="37" t="s">
        <v>94</v>
      </c>
      <c r="T7" s="37" t="s">
        <v>67</v>
      </c>
      <c r="U7" s="37" t="s">
        <v>67</v>
      </c>
      <c r="V7" s="37" t="s">
        <v>67</v>
      </c>
      <c r="W7" s="37" t="s">
        <v>67</v>
      </c>
      <c r="X7" s="37" t="s">
        <v>67</v>
      </c>
      <c r="Y7" s="37" t="s">
        <v>67</v>
      </c>
      <c r="Z7" s="37" t="s">
        <v>83</v>
      </c>
      <c r="AA7" s="37" t="s">
        <v>84</v>
      </c>
      <c r="AB7" s="37" t="s">
        <v>95</v>
      </c>
      <c r="AC7" s="37" t="s">
        <v>26</v>
      </c>
    </row>
    <row r="8" spans="1:29">
      <c r="A8" s="36" t="s">
        <v>96</v>
      </c>
      <c r="B8" s="37" t="s">
        <v>69</v>
      </c>
      <c r="C8" s="37" t="s">
        <v>70</v>
      </c>
      <c r="D8" s="37" t="s">
        <v>71</v>
      </c>
      <c r="E8" s="37" t="s">
        <v>17</v>
      </c>
      <c r="F8" s="37" t="s">
        <v>72</v>
      </c>
      <c r="G8" s="37" t="s">
        <v>73</v>
      </c>
      <c r="H8" s="37" t="s">
        <v>74</v>
      </c>
      <c r="I8" s="37" t="s">
        <v>75</v>
      </c>
      <c r="J8" s="37" t="s">
        <v>97</v>
      </c>
      <c r="K8" s="37" t="s">
        <v>77</v>
      </c>
      <c r="L8" s="38">
        <v>5400000</v>
      </c>
      <c r="M8" s="37" t="s">
        <v>78</v>
      </c>
      <c r="N8" s="37" t="s">
        <v>79</v>
      </c>
      <c r="O8" s="38">
        <v>5400000</v>
      </c>
      <c r="P8" s="37" t="s">
        <v>98</v>
      </c>
      <c r="Q8" s="37" t="s">
        <v>87</v>
      </c>
      <c r="R8" s="37" t="s">
        <v>81</v>
      </c>
      <c r="S8" s="37" t="s">
        <v>88</v>
      </c>
      <c r="T8" s="37" t="s">
        <v>67</v>
      </c>
      <c r="U8" s="37" t="s">
        <v>67</v>
      </c>
      <c r="V8" s="37" t="s">
        <v>67</v>
      </c>
      <c r="W8" s="37" t="s">
        <v>67</v>
      </c>
      <c r="X8" s="37" t="s">
        <v>67</v>
      </c>
      <c r="Y8" s="37" t="s">
        <v>67</v>
      </c>
      <c r="Z8" s="37" t="s">
        <v>99</v>
      </c>
      <c r="AA8" s="37" t="s">
        <v>84</v>
      </c>
      <c r="AB8" s="37" t="s">
        <v>89</v>
      </c>
      <c r="AC8" s="37" t="s">
        <v>26</v>
      </c>
    </row>
    <row r="9" spans="1:29">
      <c r="A9" s="36" t="s">
        <v>100</v>
      </c>
      <c r="B9" s="37" t="s">
        <v>69</v>
      </c>
      <c r="C9" s="37" t="s">
        <v>101</v>
      </c>
      <c r="D9" s="37" t="s">
        <v>102</v>
      </c>
      <c r="E9" s="37" t="s">
        <v>17</v>
      </c>
      <c r="F9" s="37" t="s">
        <v>103</v>
      </c>
      <c r="G9" s="37" t="s">
        <v>104</v>
      </c>
      <c r="H9" s="37" t="s">
        <v>74</v>
      </c>
      <c r="I9" s="37" t="s">
        <v>75</v>
      </c>
      <c r="J9" s="37" t="s">
        <v>97</v>
      </c>
      <c r="K9" s="37" t="s">
        <v>77</v>
      </c>
      <c r="L9" s="38">
        <v>130000000</v>
      </c>
      <c r="M9" s="37" t="s">
        <v>105</v>
      </c>
      <c r="N9" s="37" t="s">
        <v>106</v>
      </c>
      <c r="O9" s="38">
        <v>130000000</v>
      </c>
      <c r="P9" s="37" t="s">
        <v>98</v>
      </c>
      <c r="Q9" s="37" t="s">
        <v>107</v>
      </c>
      <c r="R9" s="37" t="s">
        <v>81</v>
      </c>
      <c r="S9" s="37" t="s">
        <v>108</v>
      </c>
      <c r="T9" s="37" t="s">
        <v>67</v>
      </c>
      <c r="U9" s="37" t="s">
        <v>67</v>
      </c>
      <c r="V9" s="37" t="s">
        <v>67</v>
      </c>
      <c r="W9" s="37" t="s">
        <v>67</v>
      </c>
      <c r="X9" s="37" t="s">
        <v>67</v>
      </c>
      <c r="Y9" s="37" t="s">
        <v>67</v>
      </c>
      <c r="Z9" s="37" t="s">
        <v>99</v>
      </c>
      <c r="AA9" s="37" t="s">
        <v>84</v>
      </c>
      <c r="AB9" s="37" t="s">
        <v>109</v>
      </c>
      <c r="AC9" s="37" t="s">
        <v>110</v>
      </c>
    </row>
    <row r="10" spans="1:29">
      <c r="A10" s="36" t="s">
        <v>111</v>
      </c>
      <c r="B10" s="37" t="s">
        <v>69</v>
      </c>
      <c r="C10" s="37" t="s">
        <v>112</v>
      </c>
      <c r="D10" s="37" t="s">
        <v>113</v>
      </c>
      <c r="E10" s="37" t="s">
        <v>17</v>
      </c>
      <c r="F10" s="37" t="s">
        <v>114</v>
      </c>
      <c r="G10" s="37" t="s">
        <v>115</v>
      </c>
      <c r="H10" s="37" t="s">
        <v>74</v>
      </c>
      <c r="I10" s="37" t="s">
        <v>75</v>
      </c>
      <c r="J10" s="37" t="s">
        <v>116</v>
      </c>
      <c r="K10" s="37" t="s">
        <v>77</v>
      </c>
      <c r="L10" s="38">
        <v>10000000</v>
      </c>
      <c r="M10" s="37" t="s">
        <v>117</v>
      </c>
      <c r="N10" s="37" t="s">
        <v>118</v>
      </c>
      <c r="O10" s="38">
        <v>10000000</v>
      </c>
      <c r="P10" s="37" t="s">
        <v>116</v>
      </c>
      <c r="Q10" s="37" t="s">
        <v>107</v>
      </c>
      <c r="R10" s="37" t="s">
        <v>81</v>
      </c>
      <c r="S10" s="37" t="s">
        <v>119</v>
      </c>
      <c r="T10" s="37" t="s">
        <v>67</v>
      </c>
      <c r="U10" s="37" t="s">
        <v>67</v>
      </c>
      <c r="V10" s="37" t="s">
        <v>67</v>
      </c>
      <c r="W10" s="37" t="s">
        <v>67</v>
      </c>
      <c r="X10" s="37" t="s">
        <v>67</v>
      </c>
      <c r="Y10" s="37" t="s">
        <v>67</v>
      </c>
      <c r="Z10" s="37" t="s">
        <v>83</v>
      </c>
      <c r="AA10" s="37" t="s">
        <v>84</v>
      </c>
      <c r="AB10" s="37" t="s">
        <v>85</v>
      </c>
      <c r="AC10" s="37" t="s">
        <v>110</v>
      </c>
    </row>
    <row r="11" spans="1:29">
      <c r="A11" s="36" t="s">
        <v>120</v>
      </c>
      <c r="B11" s="37" t="s">
        <v>69</v>
      </c>
      <c r="C11" s="37" t="s">
        <v>121</v>
      </c>
      <c r="D11" s="37" t="s">
        <v>122</v>
      </c>
      <c r="E11" s="37" t="s">
        <v>17</v>
      </c>
      <c r="F11" s="37" t="s">
        <v>123</v>
      </c>
      <c r="G11" s="37" t="s">
        <v>124</v>
      </c>
      <c r="H11" s="37" t="s">
        <v>74</v>
      </c>
      <c r="I11" s="37" t="s">
        <v>125</v>
      </c>
      <c r="J11" s="37" t="s">
        <v>116</v>
      </c>
      <c r="K11" s="37" t="s">
        <v>77</v>
      </c>
      <c r="L11" s="38">
        <v>218000000</v>
      </c>
      <c r="M11" s="37" t="s">
        <v>126</v>
      </c>
      <c r="N11" s="37" t="s">
        <v>127</v>
      </c>
      <c r="O11" s="38">
        <v>218000000</v>
      </c>
      <c r="P11" s="37" t="s">
        <v>116</v>
      </c>
      <c r="Q11" s="37" t="s">
        <v>107</v>
      </c>
      <c r="R11" s="37" t="s">
        <v>81</v>
      </c>
      <c r="S11" s="37" t="s">
        <v>128</v>
      </c>
      <c r="T11" s="37" t="s">
        <v>67</v>
      </c>
      <c r="U11" s="37" t="s">
        <v>67</v>
      </c>
      <c r="V11" s="37" t="s">
        <v>67</v>
      </c>
      <c r="W11" s="37" t="s">
        <v>67</v>
      </c>
      <c r="X11" s="37" t="s">
        <v>67</v>
      </c>
      <c r="Y11" s="37" t="s">
        <v>67</v>
      </c>
      <c r="Z11" s="37" t="s">
        <v>83</v>
      </c>
      <c r="AA11" s="37" t="s">
        <v>84</v>
      </c>
      <c r="AB11" s="37" t="s">
        <v>109</v>
      </c>
      <c r="AC11" s="37" t="s">
        <v>110</v>
      </c>
    </row>
    <row r="12" spans="1:29">
      <c r="A12" s="36" t="s">
        <v>129</v>
      </c>
      <c r="B12" s="37" t="s">
        <v>69</v>
      </c>
      <c r="C12" s="37" t="s">
        <v>112</v>
      </c>
      <c r="D12" s="37" t="s">
        <v>113</v>
      </c>
      <c r="E12" s="37" t="s">
        <v>17</v>
      </c>
      <c r="F12" s="37" t="s">
        <v>114</v>
      </c>
      <c r="G12" s="37" t="s">
        <v>130</v>
      </c>
      <c r="H12" s="37" t="s">
        <v>74</v>
      </c>
      <c r="I12" s="37" t="s">
        <v>75</v>
      </c>
      <c r="J12" s="37" t="s">
        <v>116</v>
      </c>
      <c r="K12" s="37" t="s">
        <v>77</v>
      </c>
      <c r="L12" s="38">
        <v>10000000</v>
      </c>
      <c r="M12" s="37" t="s">
        <v>117</v>
      </c>
      <c r="N12" s="37" t="s">
        <v>118</v>
      </c>
      <c r="O12" s="38">
        <v>10000000</v>
      </c>
      <c r="P12" s="37" t="s">
        <v>116</v>
      </c>
      <c r="Q12" s="37" t="s">
        <v>107</v>
      </c>
      <c r="R12" s="37" t="s">
        <v>81</v>
      </c>
      <c r="S12" s="37" t="s">
        <v>131</v>
      </c>
      <c r="T12" s="37" t="s">
        <v>67</v>
      </c>
      <c r="U12" s="37" t="s">
        <v>67</v>
      </c>
      <c r="V12" s="37" t="s">
        <v>67</v>
      </c>
      <c r="W12" s="37" t="s">
        <v>67</v>
      </c>
      <c r="X12" s="37" t="s">
        <v>67</v>
      </c>
      <c r="Y12" s="37" t="s">
        <v>67</v>
      </c>
      <c r="Z12" s="37" t="s">
        <v>83</v>
      </c>
      <c r="AA12" s="37" t="s">
        <v>84</v>
      </c>
      <c r="AB12" s="37" t="s">
        <v>85</v>
      </c>
      <c r="AC12" s="37" t="s">
        <v>110</v>
      </c>
    </row>
    <row r="13" spans="1:29">
      <c r="A13" s="36" t="s">
        <v>132</v>
      </c>
      <c r="B13" s="37" t="s">
        <v>69</v>
      </c>
      <c r="C13" s="37" t="s">
        <v>112</v>
      </c>
      <c r="D13" s="37" t="s">
        <v>113</v>
      </c>
      <c r="E13" s="37" t="s">
        <v>17</v>
      </c>
      <c r="F13" s="37" t="s">
        <v>114</v>
      </c>
      <c r="G13" s="37" t="s">
        <v>133</v>
      </c>
      <c r="H13" s="37" t="s">
        <v>74</v>
      </c>
      <c r="I13" s="37" t="s">
        <v>75</v>
      </c>
      <c r="J13" s="37" t="s">
        <v>116</v>
      </c>
      <c r="K13" s="37" t="s">
        <v>77</v>
      </c>
      <c r="L13" s="38">
        <v>10000000</v>
      </c>
      <c r="M13" s="37" t="s">
        <v>117</v>
      </c>
      <c r="N13" s="37" t="s">
        <v>118</v>
      </c>
      <c r="O13" s="38">
        <v>10000000</v>
      </c>
      <c r="P13" s="37" t="s">
        <v>116</v>
      </c>
      <c r="Q13" s="37" t="s">
        <v>107</v>
      </c>
      <c r="R13" s="37" t="s">
        <v>81</v>
      </c>
      <c r="S13" s="37" t="s">
        <v>134</v>
      </c>
      <c r="T13" s="37" t="s">
        <v>67</v>
      </c>
      <c r="U13" s="37" t="s">
        <v>67</v>
      </c>
      <c r="V13" s="37" t="s">
        <v>67</v>
      </c>
      <c r="W13" s="37" t="s">
        <v>67</v>
      </c>
      <c r="X13" s="37" t="s">
        <v>67</v>
      </c>
      <c r="Y13" s="37" t="s">
        <v>67</v>
      </c>
      <c r="Z13" s="37" t="s">
        <v>83</v>
      </c>
      <c r="AA13" s="37" t="s">
        <v>84</v>
      </c>
      <c r="AB13" s="37" t="s">
        <v>135</v>
      </c>
      <c r="AC13" s="37" t="s">
        <v>110</v>
      </c>
    </row>
    <row r="14" spans="1:29">
      <c r="A14" s="36" t="s">
        <v>136</v>
      </c>
      <c r="B14" s="37" t="s">
        <v>69</v>
      </c>
      <c r="C14" s="37" t="s">
        <v>137</v>
      </c>
      <c r="D14" s="37" t="s">
        <v>138</v>
      </c>
      <c r="E14" s="37" t="s">
        <v>17</v>
      </c>
      <c r="F14" s="37" t="s">
        <v>139</v>
      </c>
      <c r="G14" s="37" t="s">
        <v>133</v>
      </c>
      <c r="H14" s="37" t="s">
        <v>74</v>
      </c>
      <c r="I14" s="37" t="s">
        <v>140</v>
      </c>
      <c r="J14" s="37" t="s">
        <v>116</v>
      </c>
      <c r="K14" s="37" t="s">
        <v>77</v>
      </c>
      <c r="L14" s="38">
        <v>15000000</v>
      </c>
      <c r="M14" s="37" t="s">
        <v>126</v>
      </c>
      <c r="N14" s="37" t="s">
        <v>127</v>
      </c>
      <c r="O14" s="38">
        <v>15000000</v>
      </c>
      <c r="P14" s="37" t="s">
        <v>116</v>
      </c>
      <c r="Q14" s="37" t="s">
        <v>107</v>
      </c>
      <c r="R14" s="37" t="s">
        <v>81</v>
      </c>
      <c r="S14" s="37" t="s">
        <v>141</v>
      </c>
      <c r="T14" s="37" t="s">
        <v>67</v>
      </c>
      <c r="U14" s="37" t="s">
        <v>67</v>
      </c>
      <c r="V14" s="37" t="s">
        <v>67</v>
      </c>
      <c r="W14" s="37" t="s">
        <v>67</v>
      </c>
      <c r="X14" s="37" t="s">
        <v>67</v>
      </c>
      <c r="Y14" s="37" t="s">
        <v>67</v>
      </c>
      <c r="Z14" s="37" t="s">
        <v>83</v>
      </c>
      <c r="AA14" s="37" t="s">
        <v>84</v>
      </c>
      <c r="AB14" s="37" t="s">
        <v>135</v>
      </c>
      <c r="AC14" s="37" t="s">
        <v>110</v>
      </c>
    </row>
    <row r="15" spans="1:29">
      <c r="A15" s="36" t="s">
        <v>67</v>
      </c>
      <c r="B15" s="37" t="s">
        <v>69</v>
      </c>
      <c r="C15" s="37" t="s">
        <v>142</v>
      </c>
      <c r="D15" s="37" t="s">
        <v>143</v>
      </c>
      <c r="E15" s="37" t="s">
        <v>17</v>
      </c>
      <c r="F15" s="37" t="s">
        <v>144</v>
      </c>
      <c r="G15" s="37" t="s">
        <v>124</v>
      </c>
      <c r="H15" s="37" t="s">
        <v>74</v>
      </c>
      <c r="I15" s="37" t="s">
        <v>145</v>
      </c>
      <c r="J15" s="37" t="s">
        <v>146</v>
      </c>
      <c r="K15" s="37" t="s">
        <v>77</v>
      </c>
      <c r="L15" s="38">
        <v>-60000000</v>
      </c>
      <c r="M15" s="37" t="s">
        <v>147</v>
      </c>
      <c r="N15" s="37" t="s">
        <v>148</v>
      </c>
      <c r="O15" s="38">
        <v>-60000000</v>
      </c>
      <c r="P15" s="37" t="s">
        <v>146</v>
      </c>
      <c r="Q15" s="37" t="s">
        <v>149</v>
      </c>
      <c r="R15" s="37" t="s">
        <v>81</v>
      </c>
      <c r="S15" s="37" t="s">
        <v>150</v>
      </c>
      <c r="T15" s="37" t="s">
        <v>67</v>
      </c>
      <c r="U15" s="37" t="s">
        <v>67</v>
      </c>
      <c r="V15" s="37" t="s">
        <v>67</v>
      </c>
      <c r="W15" s="37" t="s">
        <v>67</v>
      </c>
      <c r="X15" s="37" t="s">
        <v>67</v>
      </c>
      <c r="Y15" s="37" t="s">
        <v>67</v>
      </c>
      <c r="Z15" s="37" t="s">
        <v>83</v>
      </c>
      <c r="AA15" s="37" t="s">
        <v>84</v>
      </c>
      <c r="AB15" s="37" t="s">
        <v>151</v>
      </c>
      <c r="AC15" s="37" t="s">
        <v>26</v>
      </c>
    </row>
    <row r="16" spans="1:29">
      <c r="A16" s="36" t="s">
        <v>152</v>
      </c>
      <c r="B16" s="37" t="s">
        <v>69</v>
      </c>
      <c r="C16" s="37" t="s">
        <v>142</v>
      </c>
      <c r="D16" s="37" t="s">
        <v>143</v>
      </c>
      <c r="E16" s="37" t="s">
        <v>17</v>
      </c>
      <c r="F16" s="37" t="s">
        <v>144</v>
      </c>
      <c r="G16" s="37" t="s">
        <v>124</v>
      </c>
      <c r="H16" s="37" t="s">
        <v>74</v>
      </c>
      <c r="I16" s="37" t="s">
        <v>145</v>
      </c>
      <c r="J16" s="37" t="s">
        <v>146</v>
      </c>
      <c r="K16" s="37" t="s">
        <v>77</v>
      </c>
      <c r="L16" s="38">
        <v>60000000</v>
      </c>
      <c r="M16" s="37" t="s">
        <v>147</v>
      </c>
      <c r="N16" s="37" t="s">
        <v>148</v>
      </c>
      <c r="O16" s="38">
        <v>60000000</v>
      </c>
      <c r="P16" s="37" t="s">
        <v>146</v>
      </c>
      <c r="Q16" s="37" t="s">
        <v>149</v>
      </c>
      <c r="R16" s="37" t="s">
        <v>81</v>
      </c>
      <c r="S16" s="37" t="s">
        <v>153</v>
      </c>
      <c r="T16" s="37" t="s">
        <v>67</v>
      </c>
      <c r="U16" s="37" t="s">
        <v>67</v>
      </c>
      <c r="V16" s="37" t="s">
        <v>67</v>
      </c>
      <c r="W16" s="37" t="s">
        <v>67</v>
      </c>
      <c r="X16" s="37" t="s">
        <v>67</v>
      </c>
      <c r="Y16" s="37" t="s">
        <v>67</v>
      </c>
      <c r="Z16" s="37" t="s">
        <v>83</v>
      </c>
      <c r="AA16" s="37" t="s">
        <v>84</v>
      </c>
      <c r="AB16" s="37" t="s">
        <v>151</v>
      </c>
      <c r="AC16" s="37" t="s">
        <v>26</v>
      </c>
    </row>
    <row r="17" spans="1:29">
      <c r="A17" s="36" t="s">
        <v>154</v>
      </c>
      <c r="B17" s="37" t="s">
        <v>69</v>
      </c>
      <c r="C17" s="37" t="s">
        <v>155</v>
      </c>
      <c r="D17" s="37" t="s">
        <v>156</v>
      </c>
      <c r="E17" s="37" t="s">
        <v>17</v>
      </c>
      <c r="F17" s="37" t="s">
        <v>157</v>
      </c>
      <c r="G17" s="37" t="s">
        <v>158</v>
      </c>
      <c r="H17" s="37" t="s">
        <v>74</v>
      </c>
      <c r="I17" s="37" t="s">
        <v>75</v>
      </c>
      <c r="J17" s="37" t="s">
        <v>159</v>
      </c>
      <c r="K17" s="37" t="s">
        <v>77</v>
      </c>
      <c r="L17" s="38">
        <v>13000000</v>
      </c>
      <c r="M17" s="37" t="s">
        <v>160</v>
      </c>
      <c r="N17" s="37" t="s">
        <v>161</v>
      </c>
      <c r="O17" s="38">
        <v>13000000</v>
      </c>
      <c r="P17" s="37" t="s">
        <v>162</v>
      </c>
      <c r="Q17" s="37" t="s">
        <v>107</v>
      </c>
      <c r="R17" s="37" t="s">
        <v>81</v>
      </c>
      <c r="S17" s="37" t="s">
        <v>163</v>
      </c>
      <c r="T17" s="37" t="s">
        <v>67</v>
      </c>
      <c r="U17" s="37" t="s">
        <v>67</v>
      </c>
      <c r="V17" s="37" t="s">
        <v>67</v>
      </c>
      <c r="W17" s="37" t="s">
        <v>67</v>
      </c>
      <c r="X17" s="37" t="s">
        <v>67</v>
      </c>
      <c r="Y17" s="37" t="s">
        <v>67</v>
      </c>
      <c r="Z17" s="37" t="s">
        <v>83</v>
      </c>
      <c r="AA17" s="37" t="s">
        <v>84</v>
      </c>
      <c r="AB17" s="37" t="s">
        <v>85</v>
      </c>
      <c r="AC17" s="37" t="s">
        <v>110</v>
      </c>
    </row>
  </sheetData>
  <mergeCells count="1">
    <mergeCell ref="A1:AC1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workbookViewId="0">
      <selection activeCell="D16" sqref="D16"/>
    </sheetView>
  </sheetViews>
  <sheetFormatPr defaultColWidth="9" defaultRowHeight="13.5" outlineLevelRow="6" outlineLevelCol="4"/>
  <cols>
    <col min="1" max="4" width="22.625" style="20" customWidth="1"/>
    <col min="5" max="5" width="22.625" style="21" customWidth="1"/>
    <col min="6" max="16382" width="9" style="20"/>
  </cols>
  <sheetData>
    <row r="1" s="20" customFormat="1" ht="51" customHeight="1" spans="1:5">
      <c r="A1" s="22" t="s">
        <v>164</v>
      </c>
      <c r="B1" s="22"/>
      <c r="C1" s="22"/>
      <c r="D1" s="22"/>
      <c r="E1" s="22"/>
    </row>
    <row r="2" s="20" customFormat="1" ht="23.1" customHeight="1" spans="5:5">
      <c r="E2" s="21" t="s">
        <v>1</v>
      </c>
    </row>
    <row r="3" s="20" customFormat="1" ht="39.95" customHeight="1" spans="1:5">
      <c r="A3" s="23" t="s">
        <v>31</v>
      </c>
      <c r="B3" s="24" t="s">
        <v>32</v>
      </c>
      <c r="C3" s="25" t="s">
        <v>33</v>
      </c>
      <c r="D3" s="25" t="s">
        <v>34</v>
      </c>
      <c r="E3" s="24" t="s">
        <v>35</v>
      </c>
    </row>
    <row r="4" s="20" customFormat="1" ht="29.1" customHeight="1" spans="1:5">
      <c r="A4" s="26" t="s">
        <v>36</v>
      </c>
      <c r="B4" s="27">
        <f>SUM(B5:B6)</f>
        <v>16704.56</v>
      </c>
      <c r="C4" s="27">
        <f>SUM(C5:C6)</f>
        <v>11476.11</v>
      </c>
      <c r="D4" s="27">
        <f>SUM(D5:D6)</f>
        <v>5228.45</v>
      </c>
      <c r="E4" s="27"/>
    </row>
    <row r="5" s="20" customFormat="1" ht="39.95" customHeight="1" spans="1:5">
      <c r="A5" s="23" t="s">
        <v>26</v>
      </c>
      <c r="B5" s="28">
        <f>C5+D5</f>
        <v>7293.49</v>
      </c>
      <c r="C5" s="28">
        <v>4964.91</v>
      </c>
      <c r="D5" s="28">
        <v>2328.58</v>
      </c>
      <c r="E5" s="29"/>
    </row>
    <row r="6" s="20" customFormat="1" ht="33" customHeight="1" spans="1:5">
      <c r="A6" s="23" t="s">
        <v>28</v>
      </c>
      <c r="B6" s="28">
        <f>C6+D6</f>
        <v>9411.07</v>
      </c>
      <c r="C6" s="28">
        <v>6511.2</v>
      </c>
      <c r="D6" s="28">
        <v>2899.87</v>
      </c>
      <c r="E6" s="29"/>
    </row>
    <row r="7" s="20" customFormat="1" ht="24" customHeight="1" spans="1:5">
      <c r="A7" s="30"/>
      <c r="B7" s="30"/>
      <c r="C7" s="30"/>
      <c r="D7" s="30"/>
      <c r="E7" s="30"/>
    </row>
  </sheetData>
  <mergeCells count="2">
    <mergeCell ref="A1:E1"/>
    <mergeCell ref="A7:E7"/>
  </mergeCells>
  <printOptions horizontalCentered="1"/>
  <pageMargins left="0.751388888888889" right="0.751388888888889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"/>
  <sheetViews>
    <sheetView workbookViewId="0">
      <selection activeCell="C12" sqref="C12"/>
    </sheetView>
  </sheetViews>
  <sheetFormatPr defaultColWidth="9" defaultRowHeight="14.25" outlineLevelCol="5"/>
  <cols>
    <col min="1" max="1" width="5.875" style="1" customWidth="1"/>
    <col min="2" max="2" width="18.875" style="1" customWidth="1"/>
    <col min="3" max="4" width="41.5" style="1" customWidth="1"/>
    <col min="5" max="5" width="10.25" style="1"/>
    <col min="6" max="6" width="10.25" style="1" customWidth="1"/>
    <col min="7" max="7" width="11.25" style="1" customWidth="1"/>
    <col min="8" max="8" width="11.25" style="1"/>
    <col min="9" max="16364" width="9" style="1"/>
  </cols>
  <sheetData>
    <row r="1" s="1" customFormat="1" ht="30" customHeight="1" spans="1:6">
      <c r="A1" s="4" t="s">
        <v>165</v>
      </c>
      <c r="B1" s="4"/>
      <c r="C1" s="4"/>
      <c r="D1" s="4"/>
      <c r="E1" s="4"/>
      <c r="F1" s="4"/>
    </row>
    <row r="2" s="1" customFormat="1" ht="23.1" customHeight="1" spans="2:6">
      <c r="B2" s="5"/>
      <c r="C2" s="6"/>
      <c r="D2" s="7" t="s">
        <v>1</v>
      </c>
      <c r="E2" s="7"/>
      <c r="F2" s="7"/>
    </row>
    <row r="3" s="2" customFormat="1" ht="13.5" spans="1:6">
      <c r="A3" s="8" t="s">
        <v>166</v>
      </c>
      <c r="B3" s="8" t="s">
        <v>167</v>
      </c>
      <c r="C3" s="9" t="s">
        <v>57</v>
      </c>
      <c r="D3" s="9" t="s">
        <v>31</v>
      </c>
      <c r="E3" s="8" t="s">
        <v>168</v>
      </c>
      <c r="F3" s="8" t="s">
        <v>35</v>
      </c>
    </row>
    <row r="4" s="3" customFormat="1" ht="30" customHeight="1" spans="1:6">
      <c r="A4" s="10"/>
      <c r="B4" s="10"/>
      <c r="C4" s="11"/>
      <c r="D4" s="11"/>
      <c r="E4" s="10"/>
      <c r="F4" s="10"/>
    </row>
    <row r="5" s="1" customFormat="1" ht="39.95" customHeight="1" spans="1:6">
      <c r="A5" s="12">
        <v>1</v>
      </c>
      <c r="B5" s="13" t="s">
        <v>169</v>
      </c>
      <c r="C5" s="14" t="s">
        <v>108</v>
      </c>
      <c r="D5" s="15" t="s">
        <v>28</v>
      </c>
      <c r="E5" s="16">
        <v>9100</v>
      </c>
      <c r="F5" s="17"/>
    </row>
    <row r="6" s="1" customFormat="1" ht="39" customHeight="1" spans="1:6">
      <c r="A6" s="12">
        <v>2</v>
      </c>
      <c r="B6" s="13" t="s">
        <v>170</v>
      </c>
      <c r="C6" s="14" t="s">
        <v>131</v>
      </c>
      <c r="D6" s="15" t="s">
        <v>28</v>
      </c>
      <c r="E6" s="16">
        <v>600</v>
      </c>
      <c r="F6" s="17"/>
    </row>
    <row r="7" s="1" customFormat="1" ht="39.95" customHeight="1" spans="1:6">
      <c r="A7" s="12">
        <v>3</v>
      </c>
      <c r="B7" s="13" t="s">
        <v>171</v>
      </c>
      <c r="C7" s="14" t="s">
        <v>134</v>
      </c>
      <c r="D7" s="15" t="s">
        <v>28</v>
      </c>
      <c r="E7" s="16">
        <v>700</v>
      </c>
      <c r="F7" s="17"/>
    </row>
    <row r="8" s="1" customFormat="1" ht="39.95" customHeight="1" spans="1:6">
      <c r="A8" s="12"/>
      <c r="B8" s="13" t="s">
        <v>172</v>
      </c>
      <c r="C8" s="14"/>
      <c r="D8" s="15" t="s">
        <v>28</v>
      </c>
      <c r="E8" s="16">
        <v>5500</v>
      </c>
      <c r="F8" s="17"/>
    </row>
    <row r="9" s="1" customFormat="1" ht="24.95" customHeight="1" spans="1:6">
      <c r="A9" s="17" t="s">
        <v>173</v>
      </c>
      <c r="B9" s="17"/>
      <c r="C9" s="17"/>
      <c r="D9" s="17"/>
      <c r="E9" s="17">
        <f>SUM(E5:E8)</f>
        <v>15900</v>
      </c>
      <c r="F9" s="18"/>
    </row>
    <row r="10" s="1" customFormat="1" spans="2:6">
      <c r="B10" s="5"/>
      <c r="C10" s="19"/>
      <c r="D10" s="19"/>
      <c r="E10" s="19"/>
      <c r="F10" s="19"/>
    </row>
  </sheetData>
  <mergeCells count="9">
    <mergeCell ref="A1:F1"/>
    <mergeCell ref="D2:F2"/>
    <mergeCell ref="A9:C9"/>
    <mergeCell ref="A3:A4"/>
    <mergeCell ref="B3:B4"/>
    <mergeCell ref="C3:C4"/>
    <mergeCell ref="D3:D4"/>
    <mergeCell ref="E3:E4"/>
    <mergeCell ref="F3:F4"/>
  </mergeCells>
  <printOptions horizontalCentered="1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地方政府债务限额</vt:lpstr>
      <vt:lpstr>地方政府债务余额</vt:lpstr>
      <vt:lpstr>地方政府债券还本付息情况</vt:lpstr>
      <vt:lpstr>债券支出情况</vt:lpstr>
      <vt:lpstr>地方政府债券还本付息预算表</vt:lpstr>
      <vt:lpstr>地方政府债券资金使用安排预算表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2021-05-20T02:01:00Z</dcterms:created>
  <dcterms:modified xsi:type="dcterms:W3CDTF">2022-03-28T10:10:02Z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