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O47" i="1"/>
  <c r="N47"/>
  <c r="D47"/>
  <c r="O46"/>
  <c r="D46"/>
  <c r="N46" s="1"/>
  <c r="O45"/>
  <c r="N45"/>
  <c r="D45"/>
  <c r="O44"/>
  <c r="O42" s="1"/>
  <c r="N44"/>
  <c r="D44"/>
  <c r="O43"/>
  <c r="N43"/>
  <c r="N42" s="1"/>
  <c r="D43"/>
  <c r="M42"/>
  <c r="L42"/>
  <c r="K42"/>
  <c r="J42"/>
  <c r="I42"/>
  <c r="H42"/>
  <c r="G42"/>
  <c r="F42"/>
  <c r="E42"/>
  <c r="D42" s="1"/>
  <c r="C42"/>
  <c r="O41"/>
  <c r="N41"/>
  <c r="D41"/>
  <c r="O40"/>
  <c r="D40"/>
  <c r="N40" s="1"/>
  <c r="O39"/>
  <c r="O38" s="1"/>
  <c r="M39"/>
  <c r="L39"/>
  <c r="L38" s="1"/>
  <c r="K39"/>
  <c r="K38" s="1"/>
  <c r="J39"/>
  <c r="J38" s="1"/>
  <c r="I39"/>
  <c r="H39"/>
  <c r="H38" s="1"/>
  <c r="G39"/>
  <c r="G38" s="1"/>
  <c r="F39"/>
  <c r="F38" s="1"/>
  <c r="E39"/>
  <c r="D39"/>
  <c r="C39"/>
  <c r="N39" s="1"/>
  <c r="M38"/>
  <c r="I38"/>
  <c r="E38"/>
  <c r="O37"/>
  <c r="N37"/>
  <c r="D37"/>
  <c r="O36"/>
  <c r="M36"/>
  <c r="L36"/>
  <c r="K36"/>
  <c r="J36"/>
  <c r="I36"/>
  <c r="H36"/>
  <c r="G36"/>
  <c r="F36"/>
  <c r="E36"/>
  <c r="D36" s="1"/>
  <c r="C36"/>
  <c r="N36" s="1"/>
  <c r="O35"/>
  <c r="N35"/>
  <c r="D35"/>
  <c r="O34"/>
  <c r="M34"/>
  <c r="L34"/>
  <c r="K34"/>
  <c r="J34"/>
  <c r="I34"/>
  <c r="H34"/>
  <c r="G34"/>
  <c r="F34"/>
  <c r="E34"/>
  <c r="D34" s="1"/>
  <c r="C34"/>
  <c r="O33"/>
  <c r="N33"/>
  <c r="D33"/>
  <c r="O32"/>
  <c r="D32"/>
  <c r="N32" s="1"/>
  <c r="O31"/>
  <c r="N31"/>
  <c r="D31"/>
  <c r="O30"/>
  <c r="O27" s="1"/>
  <c r="N30"/>
  <c r="D30"/>
  <c r="O29"/>
  <c r="N29"/>
  <c r="D29"/>
  <c r="O28"/>
  <c r="D28"/>
  <c r="N28" s="1"/>
  <c r="M27"/>
  <c r="L27"/>
  <c r="K27"/>
  <c r="J27"/>
  <c r="I27"/>
  <c r="H27"/>
  <c r="G27"/>
  <c r="F27"/>
  <c r="E27"/>
  <c r="D27"/>
  <c r="C27"/>
  <c r="N27" s="1"/>
  <c r="O26"/>
  <c r="D26"/>
  <c r="N26" s="1"/>
  <c r="O25"/>
  <c r="N25"/>
  <c r="D25"/>
  <c r="O24"/>
  <c r="O23" s="1"/>
  <c r="N24"/>
  <c r="D24"/>
  <c r="M23"/>
  <c r="L23"/>
  <c r="K23"/>
  <c r="J23"/>
  <c r="I23"/>
  <c r="H23"/>
  <c r="G23"/>
  <c r="F23"/>
  <c r="E23"/>
  <c r="D23" s="1"/>
  <c r="N23" s="1"/>
  <c r="C23"/>
  <c r="O22"/>
  <c r="N22"/>
  <c r="D22"/>
  <c r="O21"/>
  <c r="N21"/>
  <c r="D21"/>
  <c r="O20"/>
  <c r="D20"/>
  <c r="D17" s="1"/>
  <c r="N17" s="1"/>
  <c r="O19"/>
  <c r="N19"/>
  <c r="D19"/>
  <c r="O18"/>
  <c r="O17" s="1"/>
  <c r="N18"/>
  <c r="D18"/>
  <c r="M17"/>
  <c r="L17"/>
  <c r="K17"/>
  <c r="J17"/>
  <c r="I17"/>
  <c r="H17"/>
  <c r="G17"/>
  <c r="F17"/>
  <c r="E17"/>
  <c r="C17"/>
  <c r="O16"/>
  <c r="O14" s="1"/>
  <c r="N16"/>
  <c r="D16"/>
  <c r="O15"/>
  <c r="N15"/>
  <c r="D15"/>
  <c r="M14"/>
  <c r="L14"/>
  <c r="K14"/>
  <c r="J14"/>
  <c r="I14"/>
  <c r="H14"/>
  <c r="G14"/>
  <c r="F14"/>
  <c r="E14"/>
  <c r="D14" s="1"/>
  <c r="C14"/>
  <c r="O13"/>
  <c r="N13"/>
  <c r="D13"/>
  <c r="O12"/>
  <c r="D12"/>
  <c r="N12" s="1"/>
  <c r="O11"/>
  <c r="M11"/>
  <c r="L11"/>
  <c r="K11"/>
  <c r="J11"/>
  <c r="I11"/>
  <c r="H11"/>
  <c r="G11"/>
  <c r="F11"/>
  <c r="E11"/>
  <c r="D11"/>
  <c r="C11"/>
  <c r="N11" s="1"/>
  <c r="O10"/>
  <c r="D10"/>
  <c r="N10" s="1"/>
  <c r="O9"/>
  <c r="M9"/>
  <c r="L9"/>
  <c r="K9"/>
  <c r="J9"/>
  <c r="I9"/>
  <c r="H9"/>
  <c r="G9"/>
  <c r="F9"/>
  <c r="E9"/>
  <c r="D9"/>
  <c r="C9"/>
  <c r="N9" s="1"/>
  <c r="O8"/>
  <c r="D8"/>
  <c r="N8" s="1"/>
  <c r="O7"/>
  <c r="M7"/>
  <c r="L7"/>
  <c r="K7"/>
  <c r="K6" s="1"/>
  <c r="J7"/>
  <c r="I7"/>
  <c r="H7"/>
  <c r="G7"/>
  <c r="G6" s="1"/>
  <c r="F7"/>
  <c r="E7"/>
  <c r="D7"/>
  <c r="C7"/>
  <c r="N7" s="1"/>
  <c r="M6"/>
  <c r="I6"/>
  <c r="E6"/>
  <c r="F6" l="1"/>
  <c r="J6"/>
  <c r="D6" s="1"/>
  <c r="H6"/>
  <c r="L6"/>
  <c r="N14"/>
  <c r="O6"/>
  <c r="N34"/>
  <c r="D38"/>
  <c r="N20"/>
  <c r="C6"/>
  <c r="C38"/>
  <c r="N38" s="1"/>
  <c r="N6" l="1"/>
</calcChain>
</file>

<file path=xl/sharedStrings.xml><?xml version="1.0" encoding="utf-8"?>
<sst xmlns="http://schemas.openxmlformats.org/spreadsheetml/2006/main" count="61" uniqueCount="61">
  <si>
    <t>录入13表</t>
  </si>
  <si>
    <t>单位：万元</t>
  </si>
  <si>
    <t>科目编码</t>
  </si>
  <si>
    <t>科目名称</t>
  </si>
  <si>
    <t>预算数</t>
  </si>
  <si>
    <t>变动项目</t>
  </si>
  <si>
    <t>调整预算数</t>
  </si>
  <si>
    <t>决算数</t>
  </si>
  <si>
    <t>小计</t>
  </si>
  <si>
    <t>专项补助</t>
  </si>
  <si>
    <t>动用上年结余</t>
  </si>
  <si>
    <t>调入资金</t>
  </si>
  <si>
    <t>债务收入</t>
  </si>
  <si>
    <t>债务转贷收入</t>
  </si>
  <si>
    <t>本年短收安排</t>
  </si>
  <si>
    <t>补助下级专款</t>
  </si>
  <si>
    <t>省补助计划单列市</t>
  </si>
  <si>
    <t>其他</t>
  </si>
  <si>
    <t>政府性基金预算支出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</si>
  <si>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</si>
  <si>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</si>
  <si>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</si>
  <si>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</si>
  <si>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</si>
  <si>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</si>
  <si>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</si>
  <si>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</si>
  <si>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</si>
  <si>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</si>
  <si>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</si>
  <si>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</si>
  <si>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</si>
  <si>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</si>
  <si>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</si>
  <si>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</si>
  <si>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</si>
  <si>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</si>
  <si>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</si>
  <si>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</si>
  <si>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</si>
  <si>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</si>
  <si>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</si>
  <si>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</si>
  <si>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</si>
  <si>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</si>
  <si>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</si>
  <si>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</si>
  <si>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</si>
  <si>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</si>
  <si>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</si>
  <si>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</si>
  <si>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</si>
  <si>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</si>
  <si>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</si>
  <si>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</si>
  <si>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</si>
  <si>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</si>
  <si>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</si>
  <si>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>债务付息支出</t>
  </si>
  <si>
    <t>债务发行费用支出</t>
  </si>
  <si>
    <t>2018年度政府性基金转移支付决算表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</si>
</sst>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2018&#24180;&#24635;&#20915;&#31639;/&#24635;&#20915;&#31639;1&#26376;15&#21495;/&#20020;&#29463;&#21439;2018&#24180;&#24635;&#20915;&#31639;&#25253;&#34920;/2018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0</v>
          </cell>
        </row>
        <row r="15">
          <cell r="C15">
            <v>32</v>
          </cell>
        </row>
        <row r="21">
          <cell r="C21">
            <v>748</v>
          </cell>
        </row>
        <row r="25">
          <cell r="C25">
            <v>0</v>
          </cell>
        </row>
        <row r="30">
          <cell r="C30">
            <v>0</v>
          </cell>
        </row>
        <row r="35">
          <cell r="C35">
            <v>0</v>
          </cell>
        </row>
        <row r="41">
          <cell r="C41">
            <v>32418</v>
          </cell>
        </row>
        <row r="54">
          <cell r="C54">
            <v>0</v>
          </cell>
        </row>
        <row r="58">
          <cell r="C58">
            <v>103</v>
          </cell>
        </row>
        <row r="59">
          <cell r="C59">
            <v>718</v>
          </cell>
        </row>
        <row r="65">
          <cell r="C65">
            <v>596</v>
          </cell>
        </row>
        <row r="70">
          <cell r="C70">
            <v>0</v>
          </cell>
        </row>
        <row r="75">
          <cell r="C75">
            <v>0</v>
          </cell>
        </row>
        <row r="80">
          <cell r="C80">
            <v>0</v>
          </cell>
        </row>
        <row r="86">
          <cell r="C86">
            <v>0</v>
          </cell>
        </row>
        <row r="91">
          <cell r="C91">
            <v>0</v>
          </cell>
        </row>
        <row r="96">
          <cell r="C96">
            <v>0</v>
          </cell>
        </row>
        <row r="101">
          <cell r="C101">
            <v>0</v>
          </cell>
        </row>
        <row r="110">
          <cell r="C110">
            <v>0</v>
          </cell>
        </row>
        <row r="117">
          <cell r="C117">
            <v>0</v>
          </cell>
        </row>
        <row r="127">
          <cell r="C127">
            <v>0</v>
          </cell>
        </row>
        <row r="132">
          <cell r="C132">
            <v>9</v>
          </cell>
        </row>
        <row r="140">
          <cell r="C140">
            <v>0</v>
          </cell>
        </row>
        <row r="141">
          <cell r="C141">
            <v>0</v>
          </cell>
        </row>
        <row r="143">
          <cell r="C143">
            <v>0</v>
          </cell>
        </row>
        <row r="144">
          <cell r="C144">
            <v>0</v>
          </cell>
        </row>
        <row r="153">
          <cell r="C153">
            <v>581</v>
          </cell>
        </row>
        <row r="165">
          <cell r="C165">
            <v>313</v>
          </cell>
        </row>
        <row r="184">
          <cell r="C184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Q17" sqref="Q17"/>
    </sheetView>
  </sheetViews>
  <sheetFormatPr defaultRowHeight="13.5"/>
  <cols>
    <col min="1" max="1" width="8.5" style="2" bestFit="1" customWidth="1"/>
    <col min="2" max="2" width="54.75" style="2" bestFit="1" customWidth="1"/>
    <col min="3" max="4" width="6.75" style="2" bestFit="1" customWidth="1"/>
    <col min="5" max="5" width="8.5" style="2" bestFit="1" customWidth="1"/>
    <col min="6" max="6" width="12.25" style="2" bestFit="1" customWidth="1"/>
    <col min="7" max="8" width="8.5" style="2" bestFit="1" customWidth="1"/>
    <col min="9" max="11" width="12.25" style="2" bestFit="1" customWidth="1"/>
    <col min="12" max="12" width="16.125" style="2" bestFit="1" customWidth="1"/>
    <col min="13" max="13" width="6.75" style="2" bestFit="1" customWidth="1"/>
    <col min="14" max="14" width="10.25" style="2" bestFit="1" customWidth="1"/>
    <col min="15" max="15" width="6.75" style="2" bestFit="1" customWidth="1"/>
    <col min="16" max="16384" width="9" style="2"/>
  </cols>
  <sheetData>
    <row r="1" spans="1:15" ht="22.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5" customFormat="1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 t="s">
        <v>6</v>
      </c>
      <c r="O4" s="4" t="s">
        <v>7</v>
      </c>
    </row>
    <row r="5" spans="1:15" s="5" customFormat="1">
      <c r="A5" s="4"/>
      <c r="B5" s="4"/>
      <c r="C5" s="4"/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4"/>
      <c r="O5" s="4"/>
    </row>
    <row r="6" spans="1:15">
      <c r="A6" s="7"/>
      <c r="B6" s="6" t="s">
        <v>18</v>
      </c>
      <c r="C6" s="8">
        <f>SUM(C7,C9,C11,C14,C17,C23,C27,C34,C36,C38,C42,C46,C47)</f>
        <v>13369</v>
      </c>
      <c r="D6" s="8">
        <f t="shared" ref="D6:D16" si="0">SUM(E6:M6)</f>
        <v>35239</v>
      </c>
      <c r="E6" s="8">
        <f t="shared" ref="E6:M6" si="1">SUM(E7,E9,E11,E14,E17,E23,E27,E34,E36,E38,E42,E46,E47)</f>
        <v>1145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5000</v>
      </c>
      <c r="J6" s="8">
        <f t="shared" si="1"/>
        <v>24924</v>
      </c>
      <c r="K6" s="8">
        <f t="shared" si="1"/>
        <v>0</v>
      </c>
      <c r="L6" s="8">
        <f t="shared" si="1"/>
        <v>0</v>
      </c>
      <c r="M6" s="9">
        <f t="shared" si="1"/>
        <v>4170</v>
      </c>
      <c r="N6" s="8">
        <f t="shared" ref="N6:N41" si="2">SUM(C6:D6)</f>
        <v>48608</v>
      </c>
      <c r="O6" s="8">
        <f>SUM(O7,O9,O11,O14,O17,O23,O27,O34,O36,O38,O42,O46,O47)</f>
        <v>35518</v>
      </c>
    </row>
    <row r="7" spans="1:15">
      <c r="A7" s="7">
        <v>206</v>
      </c>
      <c r="B7" s="10" t="s">
        <v>19</v>
      </c>
      <c r="C7" s="8">
        <f>C8</f>
        <v>0</v>
      </c>
      <c r="D7" s="8">
        <f t="shared" si="0"/>
        <v>0</v>
      </c>
      <c r="E7" s="8">
        <f t="shared" ref="E7:M7" si="3">E8</f>
        <v>0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0</v>
      </c>
      <c r="J7" s="8">
        <f t="shared" si="3"/>
        <v>0</v>
      </c>
      <c r="K7" s="8">
        <f t="shared" si="3"/>
        <v>0</v>
      </c>
      <c r="L7" s="8">
        <f t="shared" si="3"/>
        <v>0</v>
      </c>
      <c r="M7" s="9">
        <f t="shared" si="3"/>
        <v>0</v>
      </c>
      <c r="N7" s="8">
        <f t="shared" si="2"/>
        <v>0</v>
      </c>
      <c r="O7" s="8">
        <f>O8</f>
        <v>0</v>
      </c>
    </row>
    <row r="8" spans="1:15">
      <c r="A8" s="7">
        <v>20610</v>
      </c>
      <c r="B8" s="11" t="s">
        <v>20</v>
      </c>
      <c r="C8" s="12">
        <v>0</v>
      </c>
      <c r="D8" s="8">
        <f t="shared" si="0"/>
        <v>0</v>
      </c>
      <c r="E8" s="12">
        <v>0</v>
      </c>
      <c r="F8" s="13">
        <v>0</v>
      </c>
      <c r="G8" s="13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4">
        <v>0</v>
      </c>
      <c r="N8" s="8">
        <f t="shared" si="2"/>
        <v>0</v>
      </c>
      <c r="O8" s="8">
        <f>[1]L09!C7</f>
        <v>0</v>
      </c>
    </row>
    <row r="9" spans="1:15">
      <c r="A9" s="7">
        <v>207</v>
      </c>
      <c r="B9" s="10" t="s">
        <v>21</v>
      </c>
      <c r="C9" s="8">
        <f>C10</f>
        <v>0</v>
      </c>
      <c r="D9" s="8">
        <f t="shared" si="0"/>
        <v>32</v>
      </c>
      <c r="E9" s="8">
        <f t="shared" ref="E9:M9" si="4">E10</f>
        <v>32</v>
      </c>
      <c r="F9" s="8">
        <f t="shared" si="4"/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9">
        <f t="shared" si="4"/>
        <v>0</v>
      </c>
      <c r="N9" s="8">
        <f t="shared" si="2"/>
        <v>32</v>
      </c>
      <c r="O9" s="8">
        <f>O10</f>
        <v>32</v>
      </c>
    </row>
    <row r="10" spans="1:15">
      <c r="A10" s="7">
        <v>20707</v>
      </c>
      <c r="B10" s="11" t="s">
        <v>22</v>
      </c>
      <c r="C10" s="12">
        <v>0</v>
      </c>
      <c r="D10" s="8">
        <f t="shared" si="0"/>
        <v>32</v>
      </c>
      <c r="E10" s="12">
        <v>32</v>
      </c>
      <c r="F10" s="13">
        <v>0</v>
      </c>
      <c r="G10" s="13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4">
        <v>0</v>
      </c>
      <c r="N10" s="8">
        <f t="shared" si="2"/>
        <v>32</v>
      </c>
      <c r="O10" s="8">
        <f>[1]L09!C15</f>
        <v>32</v>
      </c>
    </row>
    <row r="11" spans="1:15">
      <c r="A11" s="7">
        <v>208</v>
      </c>
      <c r="B11" s="10" t="s">
        <v>23</v>
      </c>
      <c r="C11" s="8">
        <f>SUM(C12:C13)</f>
        <v>614</v>
      </c>
      <c r="D11" s="8">
        <f t="shared" si="0"/>
        <v>134</v>
      </c>
      <c r="E11" s="8">
        <f t="shared" ref="E11:M11" si="5">SUM(E12:E13)</f>
        <v>144</v>
      </c>
      <c r="F11" s="8">
        <f t="shared" si="5"/>
        <v>0</v>
      </c>
      <c r="G11" s="8">
        <f t="shared" si="5"/>
        <v>0</v>
      </c>
      <c r="H11" s="8">
        <f t="shared" si="5"/>
        <v>0</v>
      </c>
      <c r="I11" s="8">
        <f t="shared" si="5"/>
        <v>0</v>
      </c>
      <c r="J11" s="8">
        <f t="shared" si="5"/>
        <v>0</v>
      </c>
      <c r="K11" s="8">
        <f t="shared" si="5"/>
        <v>0</v>
      </c>
      <c r="L11" s="8">
        <f t="shared" si="5"/>
        <v>0</v>
      </c>
      <c r="M11" s="9">
        <f t="shared" si="5"/>
        <v>-10</v>
      </c>
      <c r="N11" s="8">
        <f t="shared" si="2"/>
        <v>748</v>
      </c>
      <c r="O11" s="8">
        <f>SUM(O12:O13)</f>
        <v>748</v>
      </c>
    </row>
    <row r="12" spans="1:15">
      <c r="A12" s="7">
        <v>20822</v>
      </c>
      <c r="B12" s="11" t="s">
        <v>24</v>
      </c>
      <c r="C12" s="12">
        <v>614</v>
      </c>
      <c r="D12" s="8">
        <f t="shared" si="0"/>
        <v>134</v>
      </c>
      <c r="E12" s="12">
        <v>144</v>
      </c>
      <c r="F12" s="13">
        <v>0</v>
      </c>
      <c r="G12" s="13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4">
        <v>-10</v>
      </c>
      <c r="N12" s="8">
        <f t="shared" si="2"/>
        <v>748</v>
      </c>
      <c r="O12" s="8">
        <f>[1]L09!C21</f>
        <v>748</v>
      </c>
    </row>
    <row r="13" spans="1:15">
      <c r="A13" s="7">
        <v>20823</v>
      </c>
      <c r="B13" s="11" t="s">
        <v>25</v>
      </c>
      <c r="C13" s="12">
        <v>0</v>
      </c>
      <c r="D13" s="8">
        <f t="shared" si="0"/>
        <v>0</v>
      </c>
      <c r="E13" s="12">
        <v>0</v>
      </c>
      <c r="F13" s="13">
        <v>0</v>
      </c>
      <c r="G13" s="13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4">
        <v>0</v>
      </c>
      <c r="N13" s="8">
        <f t="shared" si="2"/>
        <v>0</v>
      </c>
      <c r="O13" s="8">
        <f>[1]L09!C25</f>
        <v>0</v>
      </c>
    </row>
    <row r="14" spans="1:15">
      <c r="A14" s="7">
        <v>211</v>
      </c>
      <c r="B14" s="10" t="s">
        <v>26</v>
      </c>
      <c r="C14" s="8">
        <f>SUM(C15:C16)</f>
        <v>0</v>
      </c>
      <c r="D14" s="8">
        <f t="shared" si="0"/>
        <v>0</v>
      </c>
      <c r="E14" s="8">
        <f t="shared" ref="E14:M14" si="6">SUM(E15:E16)</f>
        <v>0</v>
      </c>
      <c r="F14" s="8">
        <f t="shared" si="6"/>
        <v>0</v>
      </c>
      <c r="G14" s="8">
        <f t="shared" si="6"/>
        <v>0</v>
      </c>
      <c r="H14" s="8">
        <f t="shared" si="6"/>
        <v>0</v>
      </c>
      <c r="I14" s="8">
        <f t="shared" si="6"/>
        <v>0</v>
      </c>
      <c r="J14" s="8">
        <f t="shared" si="6"/>
        <v>0</v>
      </c>
      <c r="K14" s="8">
        <f t="shared" si="6"/>
        <v>0</v>
      </c>
      <c r="L14" s="8">
        <f t="shared" si="6"/>
        <v>0</v>
      </c>
      <c r="M14" s="9">
        <f t="shared" si="6"/>
        <v>0</v>
      </c>
      <c r="N14" s="8">
        <f t="shared" si="2"/>
        <v>0</v>
      </c>
      <c r="O14" s="8">
        <f>SUM(O15:O16)</f>
        <v>0</v>
      </c>
    </row>
    <row r="15" spans="1:15">
      <c r="A15" s="7">
        <v>21160</v>
      </c>
      <c r="B15" s="11" t="s">
        <v>27</v>
      </c>
      <c r="C15" s="12">
        <v>0</v>
      </c>
      <c r="D15" s="8">
        <f t="shared" si="0"/>
        <v>0</v>
      </c>
      <c r="E15" s="12">
        <v>0</v>
      </c>
      <c r="F15" s="13">
        <v>0</v>
      </c>
      <c r="G15" s="13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4">
        <v>0</v>
      </c>
      <c r="N15" s="8">
        <f t="shared" si="2"/>
        <v>0</v>
      </c>
      <c r="O15" s="8">
        <f>[1]L09!C30</f>
        <v>0</v>
      </c>
    </row>
    <row r="16" spans="1:15">
      <c r="A16" s="7">
        <v>21161</v>
      </c>
      <c r="B16" s="11" t="s">
        <v>28</v>
      </c>
      <c r="C16" s="12">
        <v>0</v>
      </c>
      <c r="D16" s="8">
        <f t="shared" si="0"/>
        <v>0</v>
      </c>
      <c r="E16" s="12">
        <v>0</v>
      </c>
      <c r="F16" s="13">
        <v>0</v>
      </c>
      <c r="G16" s="13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4">
        <v>0</v>
      </c>
      <c r="N16" s="8">
        <f t="shared" si="2"/>
        <v>0</v>
      </c>
      <c r="O16" s="8">
        <f>[1]L09!C35</f>
        <v>0</v>
      </c>
    </row>
    <row r="17" spans="1:15">
      <c r="A17" s="7">
        <v>212</v>
      </c>
      <c r="B17" s="10" t="s">
        <v>29</v>
      </c>
      <c r="C17" s="8">
        <f t="shared" ref="C17:M17" si="7">SUM(C18:C22)</f>
        <v>12376</v>
      </c>
      <c r="D17" s="8">
        <f t="shared" si="7"/>
        <v>34548</v>
      </c>
      <c r="E17" s="8">
        <f t="shared" si="7"/>
        <v>443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5000</v>
      </c>
      <c r="J17" s="8">
        <f t="shared" si="7"/>
        <v>24905</v>
      </c>
      <c r="K17" s="8">
        <f t="shared" si="7"/>
        <v>0</v>
      </c>
      <c r="L17" s="8">
        <f t="shared" si="7"/>
        <v>0</v>
      </c>
      <c r="M17" s="9">
        <f t="shared" si="7"/>
        <v>4200</v>
      </c>
      <c r="N17" s="8">
        <f t="shared" si="2"/>
        <v>46924</v>
      </c>
      <c r="O17" s="8">
        <f>SUM(O18:O22)</f>
        <v>33835</v>
      </c>
    </row>
    <row r="18" spans="1:15">
      <c r="A18" s="7">
        <v>21208</v>
      </c>
      <c r="B18" s="11" t="s">
        <v>30</v>
      </c>
      <c r="C18" s="12">
        <v>11367</v>
      </c>
      <c r="D18" s="8">
        <f t="shared" ref="D18:D47" si="8">SUM(E18:M18)</f>
        <v>33786</v>
      </c>
      <c r="E18" s="12">
        <v>443</v>
      </c>
      <c r="F18" s="13">
        <v>0</v>
      </c>
      <c r="G18" s="13">
        <v>0</v>
      </c>
      <c r="H18" s="12">
        <v>0</v>
      </c>
      <c r="I18" s="12">
        <v>5000</v>
      </c>
      <c r="J18" s="12">
        <v>22143</v>
      </c>
      <c r="K18" s="12">
        <v>0</v>
      </c>
      <c r="L18" s="12">
        <v>0</v>
      </c>
      <c r="M18" s="14">
        <v>6200</v>
      </c>
      <c r="N18" s="8">
        <f t="shared" si="2"/>
        <v>45153</v>
      </c>
      <c r="O18" s="8">
        <f>[1]L09!C41</f>
        <v>32418</v>
      </c>
    </row>
    <row r="19" spans="1:15">
      <c r="A19" s="7">
        <v>21210</v>
      </c>
      <c r="B19" s="11" t="s">
        <v>31</v>
      </c>
      <c r="C19" s="12">
        <v>0</v>
      </c>
      <c r="D19" s="8">
        <f t="shared" si="8"/>
        <v>338</v>
      </c>
      <c r="E19" s="12">
        <v>0</v>
      </c>
      <c r="F19" s="13">
        <v>0</v>
      </c>
      <c r="G19" s="13">
        <v>0</v>
      </c>
      <c r="H19" s="12">
        <v>0</v>
      </c>
      <c r="I19" s="12">
        <v>0</v>
      </c>
      <c r="J19" s="12">
        <v>2338</v>
      </c>
      <c r="K19" s="12">
        <v>0</v>
      </c>
      <c r="L19" s="12">
        <v>0</v>
      </c>
      <c r="M19" s="14">
        <v>-2000</v>
      </c>
      <c r="N19" s="8">
        <f t="shared" si="2"/>
        <v>338</v>
      </c>
      <c r="O19" s="8">
        <f>[1]L09!C54</f>
        <v>0</v>
      </c>
    </row>
    <row r="20" spans="1:15">
      <c r="A20" s="7">
        <v>21211</v>
      </c>
      <c r="B20" s="11" t="s">
        <v>32</v>
      </c>
      <c r="C20" s="12">
        <v>18</v>
      </c>
      <c r="D20" s="8">
        <f t="shared" si="8"/>
        <v>85</v>
      </c>
      <c r="E20" s="12">
        <v>0</v>
      </c>
      <c r="F20" s="13">
        <v>0</v>
      </c>
      <c r="G20" s="13">
        <v>0</v>
      </c>
      <c r="H20" s="12">
        <v>0</v>
      </c>
      <c r="I20" s="12">
        <v>0</v>
      </c>
      <c r="J20" s="12">
        <v>85</v>
      </c>
      <c r="K20" s="12">
        <v>0</v>
      </c>
      <c r="L20" s="12">
        <v>0</v>
      </c>
      <c r="M20" s="14">
        <v>0</v>
      </c>
      <c r="N20" s="8">
        <f t="shared" si="2"/>
        <v>103</v>
      </c>
      <c r="O20" s="8">
        <f>[1]L09!C58</f>
        <v>103</v>
      </c>
    </row>
    <row r="21" spans="1:15">
      <c r="A21" s="7">
        <v>21213</v>
      </c>
      <c r="B21" s="11" t="s">
        <v>33</v>
      </c>
      <c r="C21" s="12">
        <v>350</v>
      </c>
      <c r="D21" s="8">
        <f t="shared" si="8"/>
        <v>384</v>
      </c>
      <c r="E21" s="12">
        <v>0</v>
      </c>
      <c r="F21" s="13">
        <v>0</v>
      </c>
      <c r="G21" s="13">
        <v>0</v>
      </c>
      <c r="H21" s="12">
        <v>0</v>
      </c>
      <c r="I21" s="12">
        <v>0</v>
      </c>
      <c r="J21" s="12">
        <v>384</v>
      </c>
      <c r="K21" s="12">
        <v>0</v>
      </c>
      <c r="L21" s="12">
        <v>0</v>
      </c>
      <c r="M21" s="14">
        <v>0</v>
      </c>
      <c r="N21" s="8">
        <f t="shared" si="2"/>
        <v>734</v>
      </c>
      <c r="O21" s="8">
        <f>[1]L09!C59</f>
        <v>718</v>
      </c>
    </row>
    <row r="22" spans="1:15">
      <c r="A22" s="7">
        <v>21214</v>
      </c>
      <c r="B22" s="11" t="s">
        <v>34</v>
      </c>
      <c r="C22" s="12">
        <v>641</v>
      </c>
      <c r="D22" s="8">
        <f t="shared" si="8"/>
        <v>-45</v>
      </c>
      <c r="E22" s="12">
        <v>0</v>
      </c>
      <c r="F22" s="13">
        <v>0</v>
      </c>
      <c r="G22" s="13">
        <v>0</v>
      </c>
      <c r="H22" s="12">
        <v>0</v>
      </c>
      <c r="I22" s="12">
        <v>0</v>
      </c>
      <c r="J22" s="12">
        <v>-45</v>
      </c>
      <c r="K22" s="12">
        <v>0</v>
      </c>
      <c r="L22" s="12">
        <v>0</v>
      </c>
      <c r="M22" s="14">
        <v>0</v>
      </c>
      <c r="N22" s="8">
        <f t="shared" si="2"/>
        <v>596</v>
      </c>
      <c r="O22" s="8">
        <f>[1]L09!C65</f>
        <v>596</v>
      </c>
    </row>
    <row r="23" spans="1:15">
      <c r="A23" s="7">
        <v>213</v>
      </c>
      <c r="B23" s="10" t="s">
        <v>35</v>
      </c>
      <c r="C23" s="8">
        <f>SUM(C24:C26)</f>
        <v>0</v>
      </c>
      <c r="D23" s="8">
        <f t="shared" si="8"/>
        <v>0</v>
      </c>
      <c r="E23" s="8">
        <f t="shared" ref="E23:M23" si="9">SUM(E24:E26)</f>
        <v>0</v>
      </c>
      <c r="F23" s="8">
        <f t="shared" si="9"/>
        <v>0</v>
      </c>
      <c r="G23" s="8">
        <f t="shared" si="9"/>
        <v>0</v>
      </c>
      <c r="H23" s="8">
        <f t="shared" si="9"/>
        <v>0</v>
      </c>
      <c r="I23" s="8">
        <f t="shared" si="9"/>
        <v>0</v>
      </c>
      <c r="J23" s="8">
        <f t="shared" si="9"/>
        <v>0</v>
      </c>
      <c r="K23" s="8">
        <f t="shared" si="9"/>
        <v>0</v>
      </c>
      <c r="L23" s="8">
        <f t="shared" si="9"/>
        <v>0</v>
      </c>
      <c r="M23" s="9">
        <f t="shared" si="9"/>
        <v>0</v>
      </c>
      <c r="N23" s="8">
        <f t="shared" si="2"/>
        <v>0</v>
      </c>
      <c r="O23" s="8">
        <f>SUM(O24:O26)</f>
        <v>0</v>
      </c>
    </row>
    <row r="24" spans="1:15">
      <c r="A24" s="7">
        <v>21366</v>
      </c>
      <c r="B24" s="11" t="s">
        <v>36</v>
      </c>
      <c r="C24" s="12">
        <v>0</v>
      </c>
      <c r="D24" s="8">
        <f t="shared" si="8"/>
        <v>0</v>
      </c>
      <c r="E24" s="12">
        <v>0</v>
      </c>
      <c r="F24" s="13">
        <v>0</v>
      </c>
      <c r="G24" s="1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4">
        <v>0</v>
      </c>
      <c r="N24" s="8">
        <f t="shared" si="2"/>
        <v>0</v>
      </c>
      <c r="O24" s="8">
        <f>[1]L09!C70</f>
        <v>0</v>
      </c>
    </row>
    <row r="25" spans="1:15">
      <c r="A25" s="7">
        <v>21367</v>
      </c>
      <c r="B25" s="11" t="s">
        <v>37</v>
      </c>
      <c r="C25" s="12">
        <v>0</v>
      </c>
      <c r="D25" s="8">
        <f t="shared" si="8"/>
        <v>0</v>
      </c>
      <c r="E25" s="12">
        <v>0</v>
      </c>
      <c r="F25" s="13">
        <v>0</v>
      </c>
      <c r="G25" s="13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4">
        <v>0</v>
      </c>
      <c r="N25" s="8">
        <f t="shared" si="2"/>
        <v>0</v>
      </c>
      <c r="O25" s="8">
        <f>[1]L09!C75</f>
        <v>0</v>
      </c>
    </row>
    <row r="26" spans="1:15">
      <c r="A26" s="7">
        <v>21369</v>
      </c>
      <c r="B26" s="11" t="s">
        <v>38</v>
      </c>
      <c r="C26" s="12">
        <v>0</v>
      </c>
      <c r="D26" s="8">
        <f t="shared" si="8"/>
        <v>0</v>
      </c>
      <c r="E26" s="12">
        <v>0</v>
      </c>
      <c r="F26" s="13">
        <v>0</v>
      </c>
      <c r="G26" s="13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4">
        <v>0</v>
      </c>
      <c r="N26" s="8">
        <f t="shared" si="2"/>
        <v>0</v>
      </c>
      <c r="O26" s="8">
        <f>[1]L09!C80</f>
        <v>0</v>
      </c>
    </row>
    <row r="27" spans="1:15">
      <c r="A27" s="7">
        <v>214</v>
      </c>
      <c r="B27" s="10" t="s">
        <v>39</v>
      </c>
      <c r="C27" s="8">
        <f>SUM(C28:C33)</f>
        <v>0</v>
      </c>
      <c r="D27" s="8">
        <f t="shared" si="8"/>
        <v>0</v>
      </c>
      <c r="E27" s="8">
        <f t="shared" ref="E27:M27" si="10">SUM(E28:E33)</f>
        <v>0</v>
      </c>
      <c r="F27" s="8">
        <f t="shared" si="10"/>
        <v>0</v>
      </c>
      <c r="G27" s="8">
        <f t="shared" si="10"/>
        <v>0</v>
      </c>
      <c r="H27" s="8">
        <f t="shared" si="10"/>
        <v>0</v>
      </c>
      <c r="I27" s="8">
        <f t="shared" si="10"/>
        <v>0</v>
      </c>
      <c r="J27" s="8">
        <f t="shared" si="10"/>
        <v>0</v>
      </c>
      <c r="K27" s="8">
        <f t="shared" si="10"/>
        <v>0</v>
      </c>
      <c r="L27" s="8">
        <f t="shared" si="10"/>
        <v>0</v>
      </c>
      <c r="M27" s="9">
        <f t="shared" si="10"/>
        <v>0</v>
      </c>
      <c r="N27" s="8">
        <f t="shared" si="2"/>
        <v>0</v>
      </c>
      <c r="O27" s="8">
        <f>SUM(O28:O33)</f>
        <v>0</v>
      </c>
    </row>
    <row r="28" spans="1:15">
      <c r="A28" s="7">
        <v>21460</v>
      </c>
      <c r="B28" s="11" t="s">
        <v>40</v>
      </c>
      <c r="C28" s="12">
        <v>0</v>
      </c>
      <c r="D28" s="8">
        <f t="shared" si="8"/>
        <v>0</v>
      </c>
      <c r="E28" s="12">
        <v>0</v>
      </c>
      <c r="F28" s="13">
        <v>0</v>
      </c>
      <c r="G28" s="1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4">
        <v>0</v>
      </c>
      <c r="N28" s="8">
        <f t="shared" si="2"/>
        <v>0</v>
      </c>
      <c r="O28" s="8">
        <f>[1]L09!C86</f>
        <v>0</v>
      </c>
    </row>
    <row r="29" spans="1:15">
      <c r="A29" s="7">
        <v>21462</v>
      </c>
      <c r="B29" s="11" t="s">
        <v>41</v>
      </c>
      <c r="C29" s="12">
        <v>0</v>
      </c>
      <c r="D29" s="8">
        <f t="shared" si="8"/>
        <v>0</v>
      </c>
      <c r="E29" s="12">
        <v>0</v>
      </c>
      <c r="F29" s="13">
        <v>0</v>
      </c>
      <c r="G29" s="13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4">
        <v>0</v>
      </c>
      <c r="N29" s="8">
        <f t="shared" si="2"/>
        <v>0</v>
      </c>
      <c r="O29" s="8">
        <f>[1]L09!C91</f>
        <v>0</v>
      </c>
    </row>
    <row r="30" spans="1:15">
      <c r="A30" s="7">
        <v>21463</v>
      </c>
      <c r="B30" s="11" t="s">
        <v>42</v>
      </c>
      <c r="C30" s="12">
        <v>0</v>
      </c>
      <c r="D30" s="8">
        <f t="shared" si="8"/>
        <v>0</v>
      </c>
      <c r="E30" s="12">
        <v>0</v>
      </c>
      <c r="F30" s="13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4">
        <v>0</v>
      </c>
      <c r="N30" s="8">
        <f t="shared" si="2"/>
        <v>0</v>
      </c>
      <c r="O30" s="8">
        <f>[1]L09!C96</f>
        <v>0</v>
      </c>
    </row>
    <row r="31" spans="1:15">
      <c r="A31" s="7">
        <v>21464</v>
      </c>
      <c r="B31" s="11" t="s">
        <v>43</v>
      </c>
      <c r="C31" s="12">
        <v>0</v>
      </c>
      <c r="D31" s="8">
        <f t="shared" si="8"/>
        <v>0</v>
      </c>
      <c r="E31" s="12">
        <v>0</v>
      </c>
      <c r="F31" s="13">
        <v>0</v>
      </c>
      <c r="G31" s="13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4">
        <v>0</v>
      </c>
      <c r="N31" s="8">
        <f t="shared" si="2"/>
        <v>0</v>
      </c>
      <c r="O31" s="8">
        <f>[1]L09!C101</f>
        <v>0</v>
      </c>
    </row>
    <row r="32" spans="1:15">
      <c r="A32" s="7">
        <v>21468</v>
      </c>
      <c r="B32" s="11" t="s">
        <v>44</v>
      </c>
      <c r="C32" s="12">
        <v>0</v>
      </c>
      <c r="D32" s="8">
        <f t="shared" si="8"/>
        <v>0</v>
      </c>
      <c r="E32" s="12">
        <v>0</v>
      </c>
      <c r="F32" s="13">
        <v>0</v>
      </c>
      <c r="G32" s="13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4">
        <v>0</v>
      </c>
      <c r="N32" s="8">
        <f t="shared" si="2"/>
        <v>0</v>
      </c>
      <c r="O32" s="8">
        <f>[1]L09!C110</f>
        <v>0</v>
      </c>
    </row>
    <row r="33" spans="1:15">
      <c r="A33" s="7">
        <v>21469</v>
      </c>
      <c r="B33" s="11" t="s">
        <v>45</v>
      </c>
      <c r="C33" s="12">
        <v>0</v>
      </c>
      <c r="D33" s="8">
        <f t="shared" si="8"/>
        <v>0</v>
      </c>
      <c r="E33" s="12">
        <v>0</v>
      </c>
      <c r="F33" s="13">
        <v>0</v>
      </c>
      <c r="G33" s="13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4">
        <v>0</v>
      </c>
      <c r="N33" s="8">
        <f t="shared" si="2"/>
        <v>0</v>
      </c>
      <c r="O33" s="8">
        <f>[1]L09!C117</f>
        <v>0</v>
      </c>
    </row>
    <row r="34" spans="1:15">
      <c r="A34" s="7">
        <v>215</v>
      </c>
      <c r="B34" s="10" t="s">
        <v>46</v>
      </c>
      <c r="C34" s="8">
        <f>C35</f>
        <v>0</v>
      </c>
      <c r="D34" s="8">
        <f t="shared" si="8"/>
        <v>0</v>
      </c>
      <c r="E34" s="8">
        <f t="shared" ref="E34:M34" si="11">E35</f>
        <v>0</v>
      </c>
      <c r="F34" s="8">
        <f t="shared" si="11"/>
        <v>0</v>
      </c>
      <c r="G34" s="8">
        <f t="shared" si="11"/>
        <v>0</v>
      </c>
      <c r="H34" s="8">
        <f t="shared" si="11"/>
        <v>0</v>
      </c>
      <c r="I34" s="8">
        <f t="shared" si="11"/>
        <v>0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9">
        <f t="shared" si="11"/>
        <v>0</v>
      </c>
      <c r="N34" s="8">
        <f t="shared" si="2"/>
        <v>0</v>
      </c>
      <c r="O34" s="8">
        <f>O35</f>
        <v>0</v>
      </c>
    </row>
    <row r="35" spans="1:15">
      <c r="A35" s="7">
        <v>21562</v>
      </c>
      <c r="B35" s="11" t="s">
        <v>47</v>
      </c>
      <c r="C35" s="12">
        <v>0</v>
      </c>
      <c r="D35" s="8">
        <f t="shared" si="8"/>
        <v>0</v>
      </c>
      <c r="E35" s="12">
        <v>0</v>
      </c>
      <c r="F35" s="13">
        <v>0</v>
      </c>
      <c r="G35" s="13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4">
        <v>0</v>
      </c>
      <c r="N35" s="8">
        <f t="shared" si="2"/>
        <v>0</v>
      </c>
      <c r="O35" s="8">
        <f>[1]L09!C127</f>
        <v>0</v>
      </c>
    </row>
    <row r="36" spans="1:15">
      <c r="A36" s="7">
        <v>216</v>
      </c>
      <c r="B36" s="10" t="s">
        <v>48</v>
      </c>
      <c r="C36" s="8">
        <f>C37</f>
        <v>0</v>
      </c>
      <c r="D36" s="8">
        <f t="shared" si="8"/>
        <v>9</v>
      </c>
      <c r="E36" s="8">
        <f t="shared" ref="E36:M36" si="12">E37</f>
        <v>9</v>
      </c>
      <c r="F36" s="8">
        <f t="shared" si="12"/>
        <v>0</v>
      </c>
      <c r="G36" s="8">
        <f t="shared" si="12"/>
        <v>0</v>
      </c>
      <c r="H36" s="8">
        <f t="shared" si="12"/>
        <v>0</v>
      </c>
      <c r="I36" s="8">
        <f t="shared" si="12"/>
        <v>0</v>
      </c>
      <c r="J36" s="8">
        <f t="shared" si="12"/>
        <v>0</v>
      </c>
      <c r="K36" s="8">
        <f t="shared" si="12"/>
        <v>0</v>
      </c>
      <c r="L36" s="8">
        <f t="shared" si="12"/>
        <v>0</v>
      </c>
      <c r="M36" s="9">
        <f t="shared" si="12"/>
        <v>0</v>
      </c>
      <c r="N36" s="8">
        <f t="shared" si="2"/>
        <v>9</v>
      </c>
      <c r="O36" s="8">
        <f>O37</f>
        <v>9</v>
      </c>
    </row>
    <row r="37" spans="1:15">
      <c r="A37" s="7">
        <v>21660</v>
      </c>
      <c r="B37" s="11" t="s">
        <v>49</v>
      </c>
      <c r="C37" s="12">
        <v>0</v>
      </c>
      <c r="D37" s="8">
        <f t="shared" si="8"/>
        <v>9</v>
      </c>
      <c r="E37" s="12">
        <v>9</v>
      </c>
      <c r="F37" s="13">
        <v>0</v>
      </c>
      <c r="G37" s="13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4">
        <v>0</v>
      </c>
      <c r="N37" s="8">
        <f t="shared" si="2"/>
        <v>9</v>
      </c>
      <c r="O37" s="8">
        <f>[1]L09!C132</f>
        <v>9</v>
      </c>
    </row>
    <row r="38" spans="1:15">
      <c r="A38" s="7">
        <v>217</v>
      </c>
      <c r="B38" s="10" t="s">
        <v>50</v>
      </c>
      <c r="C38" s="8">
        <f>C39</f>
        <v>0</v>
      </c>
      <c r="D38" s="8">
        <f t="shared" si="8"/>
        <v>0</v>
      </c>
      <c r="E38" s="8">
        <f t="shared" ref="E38:M38" si="13">E39</f>
        <v>0</v>
      </c>
      <c r="F38" s="8">
        <f t="shared" si="13"/>
        <v>0</v>
      </c>
      <c r="G38" s="8">
        <f t="shared" si="13"/>
        <v>0</v>
      </c>
      <c r="H38" s="8">
        <f t="shared" si="13"/>
        <v>0</v>
      </c>
      <c r="I38" s="8">
        <f t="shared" si="13"/>
        <v>0</v>
      </c>
      <c r="J38" s="8">
        <f t="shared" si="13"/>
        <v>0</v>
      </c>
      <c r="K38" s="8">
        <f t="shared" si="13"/>
        <v>0</v>
      </c>
      <c r="L38" s="8">
        <f t="shared" si="13"/>
        <v>0</v>
      </c>
      <c r="M38" s="9">
        <f t="shared" si="13"/>
        <v>0</v>
      </c>
      <c r="N38" s="8">
        <f t="shared" si="2"/>
        <v>0</v>
      </c>
      <c r="O38" s="8">
        <f>O39</f>
        <v>0</v>
      </c>
    </row>
    <row r="39" spans="1:15">
      <c r="A39" s="7">
        <v>21704</v>
      </c>
      <c r="B39" s="11" t="s">
        <v>51</v>
      </c>
      <c r="C39" s="8">
        <f>SUM(C40:C41)</f>
        <v>0</v>
      </c>
      <c r="D39" s="8">
        <f t="shared" si="8"/>
        <v>0</v>
      </c>
      <c r="E39" s="8">
        <f t="shared" ref="E39:M39" si="14">SUM(E40:E41)</f>
        <v>0</v>
      </c>
      <c r="F39" s="8">
        <f t="shared" si="14"/>
        <v>0</v>
      </c>
      <c r="G39" s="8">
        <f t="shared" si="14"/>
        <v>0</v>
      </c>
      <c r="H39" s="8">
        <f t="shared" si="14"/>
        <v>0</v>
      </c>
      <c r="I39" s="8">
        <f t="shared" si="14"/>
        <v>0</v>
      </c>
      <c r="J39" s="8">
        <f t="shared" si="14"/>
        <v>0</v>
      </c>
      <c r="K39" s="8">
        <f t="shared" si="14"/>
        <v>0</v>
      </c>
      <c r="L39" s="8">
        <f t="shared" si="14"/>
        <v>0</v>
      </c>
      <c r="M39" s="9">
        <f t="shared" si="14"/>
        <v>0</v>
      </c>
      <c r="N39" s="8">
        <f t="shared" si="2"/>
        <v>0</v>
      </c>
      <c r="O39" s="8">
        <f>SUM(O40:O41)</f>
        <v>0</v>
      </c>
    </row>
    <row r="40" spans="1:15">
      <c r="A40" s="7">
        <v>2170402</v>
      </c>
      <c r="B40" s="11" t="s">
        <v>52</v>
      </c>
      <c r="C40" s="12">
        <v>0</v>
      </c>
      <c r="D40" s="8">
        <f t="shared" si="8"/>
        <v>0</v>
      </c>
      <c r="E40" s="12">
        <v>0</v>
      </c>
      <c r="F40" s="13">
        <v>0</v>
      </c>
      <c r="G40" s="13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4">
        <v>0</v>
      </c>
      <c r="N40" s="8">
        <f t="shared" si="2"/>
        <v>0</v>
      </c>
      <c r="O40" s="8">
        <f>[1]L09!C140</f>
        <v>0</v>
      </c>
    </row>
    <row r="41" spans="1:15">
      <c r="A41" s="7">
        <v>2170403</v>
      </c>
      <c r="B41" s="11" t="s">
        <v>53</v>
      </c>
      <c r="C41" s="12">
        <v>0</v>
      </c>
      <c r="D41" s="8">
        <f t="shared" si="8"/>
        <v>0</v>
      </c>
      <c r="E41" s="12">
        <v>0</v>
      </c>
      <c r="F41" s="13">
        <v>0</v>
      </c>
      <c r="G41" s="13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4">
        <v>0</v>
      </c>
      <c r="N41" s="8">
        <f t="shared" si="2"/>
        <v>0</v>
      </c>
      <c r="O41" s="8">
        <f>[1]L09!C141</f>
        <v>0</v>
      </c>
    </row>
    <row r="42" spans="1:15">
      <c r="A42" s="7">
        <v>229</v>
      </c>
      <c r="B42" s="10" t="s">
        <v>54</v>
      </c>
      <c r="C42" s="8">
        <f>SUM(C43:C45)</f>
        <v>66</v>
      </c>
      <c r="D42" s="8">
        <f t="shared" si="8"/>
        <v>516</v>
      </c>
      <c r="E42" s="8">
        <f t="shared" ref="E42:O42" si="15">SUM(E43:E45)</f>
        <v>517</v>
      </c>
      <c r="F42" s="8">
        <f t="shared" si="15"/>
        <v>0</v>
      </c>
      <c r="G42" s="8">
        <f t="shared" si="15"/>
        <v>0</v>
      </c>
      <c r="H42" s="8">
        <f t="shared" si="15"/>
        <v>0</v>
      </c>
      <c r="I42" s="8">
        <f t="shared" si="15"/>
        <v>0</v>
      </c>
      <c r="J42" s="8">
        <f t="shared" si="15"/>
        <v>19</v>
      </c>
      <c r="K42" s="8">
        <f t="shared" si="15"/>
        <v>0</v>
      </c>
      <c r="L42" s="8">
        <f t="shared" si="15"/>
        <v>0</v>
      </c>
      <c r="M42" s="9">
        <f t="shared" si="15"/>
        <v>-20</v>
      </c>
      <c r="N42" s="8">
        <f t="shared" si="15"/>
        <v>582</v>
      </c>
      <c r="O42" s="8">
        <f t="shared" si="15"/>
        <v>581</v>
      </c>
    </row>
    <row r="43" spans="1:15">
      <c r="A43" s="7">
        <v>22904</v>
      </c>
      <c r="B43" s="11" t="s">
        <v>55</v>
      </c>
      <c r="C43" s="12">
        <v>0</v>
      </c>
      <c r="D43" s="8">
        <f t="shared" si="8"/>
        <v>1</v>
      </c>
      <c r="E43" s="12">
        <v>0</v>
      </c>
      <c r="F43" s="13">
        <v>0</v>
      </c>
      <c r="G43" s="13">
        <v>0</v>
      </c>
      <c r="H43" s="12">
        <v>0</v>
      </c>
      <c r="I43" s="12">
        <v>0</v>
      </c>
      <c r="J43" s="12">
        <v>19</v>
      </c>
      <c r="K43" s="12">
        <v>0</v>
      </c>
      <c r="L43" s="12">
        <v>0</v>
      </c>
      <c r="M43" s="14">
        <v>-18</v>
      </c>
      <c r="N43" s="8">
        <f>SUM(C43:D43)</f>
        <v>1</v>
      </c>
      <c r="O43" s="8">
        <f>[1]L09!C143</f>
        <v>0</v>
      </c>
    </row>
    <row r="44" spans="1:15">
      <c r="A44" s="7">
        <v>22908</v>
      </c>
      <c r="B44" s="11" t="s">
        <v>56</v>
      </c>
      <c r="C44" s="12">
        <v>0</v>
      </c>
      <c r="D44" s="8">
        <f t="shared" si="8"/>
        <v>0</v>
      </c>
      <c r="E44" s="12">
        <v>0</v>
      </c>
      <c r="F44" s="13">
        <v>0</v>
      </c>
      <c r="G44" s="13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4">
        <v>0</v>
      </c>
      <c r="N44" s="8">
        <f>SUM(C44:D44)</f>
        <v>0</v>
      </c>
      <c r="O44" s="8">
        <f>[1]L09!C144</f>
        <v>0</v>
      </c>
    </row>
    <row r="45" spans="1:15">
      <c r="A45" s="7">
        <v>22960</v>
      </c>
      <c r="B45" s="11" t="s">
        <v>57</v>
      </c>
      <c r="C45" s="12">
        <v>66</v>
      </c>
      <c r="D45" s="8">
        <f t="shared" si="8"/>
        <v>515</v>
      </c>
      <c r="E45" s="12">
        <v>517</v>
      </c>
      <c r="F45" s="13">
        <v>0</v>
      </c>
      <c r="G45" s="13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4">
        <v>-2</v>
      </c>
      <c r="N45" s="8">
        <f>SUM(C45:D45)</f>
        <v>581</v>
      </c>
      <c r="O45" s="8">
        <f>[1]L09!C153</f>
        <v>581</v>
      </c>
    </row>
    <row r="46" spans="1:15">
      <c r="A46" s="7">
        <v>232</v>
      </c>
      <c r="B46" s="10" t="s">
        <v>58</v>
      </c>
      <c r="C46" s="12">
        <v>313</v>
      </c>
      <c r="D46" s="8">
        <f t="shared" si="8"/>
        <v>0</v>
      </c>
      <c r="E46" s="12">
        <v>0</v>
      </c>
      <c r="F46" s="13">
        <v>0</v>
      </c>
      <c r="G46" s="13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4">
        <v>0</v>
      </c>
      <c r="N46" s="8">
        <f>SUM(C46:D46)</f>
        <v>313</v>
      </c>
      <c r="O46" s="8">
        <f>[1]L09!C165</f>
        <v>313</v>
      </c>
    </row>
    <row r="47" spans="1:15">
      <c r="A47" s="7">
        <v>233</v>
      </c>
      <c r="B47" s="10" t="s">
        <v>59</v>
      </c>
      <c r="C47" s="12">
        <v>0</v>
      </c>
      <c r="D47" s="8">
        <f t="shared" si="8"/>
        <v>0</v>
      </c>
      <c r="E47" s="12">
        <v>0</v>
      </c>
      <c r="F47" s="13">
        <v>0</v>
      </c>
      <c r="G47" s="13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4">
        <v>0</v>
      </c>
      <c r="N47" s="8">
        <f>SUM(C47:D47)</f>
        <v>0</v>
      </c>
      <c r="O47" s="8">
        <f>[1]L09!C184</f>
        <v>0</v>
      </c>
    </row>
  </sheetData>
  <mergeCells count="9">
    <mergeCell ref="A1:O1"/>
    <mergeCell ref="A2:O2"/>
    <mergeCell ref="A3:O3"/>
    <mergeCell ref="A4:A5"/>
    <mergeCell ref="B4:B5"/>
    <mergeCell ref="C4:C5"/>
    <mergeCell ref="D4:M4"/>
    <mergeCell ref="N4:N5"/>
    <mergeCell ref="O4:O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2021-05-27T00:35:19Z</dcterms:modified>
</cp:coreProperties>
</file>